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175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41" i="2"/>
  <c r="DQ41"/>
  <c r="DP41"/>
  <c r="DO41"/>
  <c r="DN41"/>
  <c r="DM41"/>
  <c r="DL41"/>
  <c r="DK41"/>
  <c r="DJ41"/>
  <c r="DI41"/>
  <c r="DH41"/>
  <c r="DF41"/>
  <c r="DG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J40"/>
  <c r="CK41"/>
  <c r="CJ41"/>
  <c r="CI41"/>
  <c r="CH41"/>
  <c r="CG41"/>
  <c r="CF41"/>
  <c r="CE41"/>
  <c r="CD41"/>
  <c r="CC41"/>
  <c r="CA41"/>
  <c r="BZ41"/>
  <c r="BY41"/>
  <c r="BX41"/>
  <c r="BW41"/>
  <c r="BV41"/>
  <c r="BT41"/>
  <c r="BS41"/>
  <c r="BR41"/>
  <c r="BQ41"/>
  <c r="BP41"/>
  <c r="BO41"/>
  <c r="BN41"/>
  <c r="BM41"/>
  <c r="BL41"/>
  <c r="BJ41"/>
  <c r="BI41"/>
  <c r="BH41"/>
  <c r="BG41"/>
  <c r="BF41"/>
  <c r="BE41"/>
  <c r="BD41"/>
  <c r="BC41"/>
  <c r="BB41"/>
  <c r="AW41"/>
  <c r="AV41"/>
  <c r="AU41"/>
  <c r="AT41"/>
  <c r="AS41"/>
  <c r="AR41"/>
  <c r="AQ41"/>
  <c r="AP41"/>
  <c r="AO41"/>
  <c r="AN41"/>
  <c r="AM41"/>
  <c r="AL41"/>
  <c r="AK41"/>
  <c r="AJ41"/>
  <c r="AI41"/>
  <c r="AH41"/>
  <c r="R41"/>
  <c r="D40"/>
  <c r="D41" s="1"/>
  <c r="E43" i="1"/>
  <c r="E54"/>
  <c r="E52"/>
  <c r="E51"/>
  <c r="E50"/>
  <c r="E48"/>
  <c r="E47"/>
  <c r="E46"/>
  <c r="E44"/>
  <c r="E42"/>
  <c r="E38"/>
  <c r="E34"/>
  <c r="E35" s="1"/>
  <c r="D34"/>
  <c r="D35" s="1"/>
  <c r="C34"/>
  <c r="C35" s="1"/>
  <c r="AG41" i="2"/>
  <c r="AF41"/>
  <c r="AE41"/>
  <c r="AA41"/>
  <c r="X41"/>
  <c r="U41"/>
  <c r="J40"/>
  <c r="K40"/>
  <c r="K41" s="1"/>
  <c r="J41"/>
  <c r="I40"/>
  <c r="I41" s="1"/>
  <c r="G40"/>
  <c r="F40"/>
  <c r="C41"/>
  <c r="L41"/>
  <c r="O41"/>
  <c r="AD41"/>
  <c r="AC41"/>
  <c r="AB41"/>
  <c r="Z41"/>
  <c r="V41"/>
  <c r="Y41"/>
  <c r="W41"/>
  <c r="T41"/>
  <c r="S41"/>
  <c r="Q41"/>
  <c r="P41"/>
  <c r="N41"/>
  <c r="M41"/>
  <c r="H41"/>
  <c r="E41"/>
  <c r="E40"/>
  <c r="H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C40"/>
  <c r="E38" i="3"/>
  <c r="E39" s="1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E62" i="5" l="1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2" i="4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38" i="3"/>
  <c r="D39" s="1"/>
  <c r="C38"/>
  <c r="C39" s="1"/>
  <c r="CB41" i="2"/>
  <c r="BA41"/>
  <c r="AZ41"/>
  <c r="AY41"/>
  <c r="AX41"/>
  <c r="G41"/>
  <c r="F41"/>
  <c r="DO34" i="1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B34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X34"/>
  <c r="BW34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X34"/>
  <c r="X35" s="1"/>
  <c r="W34"/>
  <c r="W35" s="1"/>
  <c r="V34"/>
  <c r="U34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D51" l="1"/>
  <c r="BX35"/>
  <c r="DB35"/>
  <c r="D38"/>
  <c r="U35"/>
  <c r="Y35"/>
  <c r="D47"/>
  <c r="BI35"/>
  <c r="D50"/>
  <c r="E53" s="1"/>
  <c r="BW35"/>
  <c r="D52"/>
  <c r="BY35"/>
  <c r="DC35"/>
  <c r="D48" i="2"/>
  <c r="D52"/>
  <c r="D56"/>
  <c r="D60"/>
  <c r="D44"/>
  <c r="E44" s="1"/>
  <c r="E57" i="1"/>
  <c r="D42"/>
  <c r="D46"/>
  <c r="D48"/>
  <c r="D53"/>
  <c r="D57" l="1"/>
  <c r="E47" i="2"/>
  <c r="D53" i="3"/>
  <c r="D57"/>
  <c r="D61"/>
  <c r="D49"/>
  <c r="D47" i="2"/>
  <c r="E60"/>
  <c r="E63" s="1"/>
  <c r="D63"/>
  <c r="E56"/>
  <c r="E59" s="1"/>
  <c r="D59"/>
  <c r="E52"/>
  <c r="E55" s="1"/>
  <c r="D55"/>
  <c r="E48"/>
  <c r="E51" s="1"/>
  <c r="D51"/>
  <c r="E49" i="1"/>
  <c r="D49"/>
  <c r="E45"/>
  <c r="D45"/>
  <c r="D41"/>
  <c r="E41"/>
  <c r="D45" i="3"/>
</calcChain>
</file>

<file path=xl/sharedStrings.xml><?xml version="1.0" encoding="utf-8"?>
<sst xmlns="http://schemas.openxmlformats.org/spreadsheetml/2006/main" count="1811" uniqueCount="1443">
  <si>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</si>
  <si>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</si>
  <si>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</si>
  <si>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</si>
  <si>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</si>
  <si>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</si>
  <si>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</si>
  <si>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</si>
  <si>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</si>
  <si>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</si>
  <si>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</si>
  <si>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</si>
  <si>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</si>
  <si>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</si>
  <si>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</si>
  <si>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</si>
  <si>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</si>
  <si>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</si>
  <si>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</si>
  <si>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</si>
  <si>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</si>
  <si>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</si>
  <si>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</si>
  <si>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</si>
  <si>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</si>
  <si>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</si>
  <si>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</si>
  <si>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</si>
  <si>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</si>
  <si>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</si>
  <si>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</si>
  <si>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</si>
  <si>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</si>
  <si>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</si>
  <si>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</si>
  <si>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</si>
  <si>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</si>
  <si>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</si>
  <si>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</si>
  <si>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</si>
  <si>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</si>
  <si>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</si>
  <si>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</si>
  <si>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</si>
  <si>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</si>
  <si>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</si>
  <si>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</si>
  <si>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</si>
  <si>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</si>
  <si>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</si>
  <si>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</si>
  <si>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</si>
  <si>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</si>
  <si>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</si>
  <si>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</si>
  <si>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</si>
  <si>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</si>
  <si>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</si>
  <si>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</si>
  <si>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</si>
  <si>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</si>
  <si>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</si>
  <si>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</si>
  <si>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</si>
  <si>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</si>
  <si>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</si>
  <si>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</si>
  <si>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</si>
  <si>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</si>
  <si>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</si>
  <si>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</si>
  <si>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</si>
  <si>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</si>
  <si>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</si>
  <si>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</si>
  <si>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</si>
  <si>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</si>
  <si>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</si>
  <si>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</si>
  <si>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</si>
  <si>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</si>
  <si>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</si>
  <si>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</si>
  <si>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</si>
  <si>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</si>
  <si>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</si>
  <si>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</si>
  <si>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</si>
  <si>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</si>
  <si>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</si>
  <si>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</si>
  <si>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</si>
  <si>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</si>
  <si>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</si>
  <si>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</si>
  <si>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</si>
  <si>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</si>
  <si>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</si>
  <si>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</si>
  <si>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</si>
  <si>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</si>
  <si>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</si>
  <si>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</si>
  <si>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</si>
  <si>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</si>
  <si>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</si>
  <si>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</si>
  <si>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</si>
  <si>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</si>
  <si>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</si>
  <si>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</si>
  <si>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</si>
  <si>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</si>
  <si>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</si>
  <si>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</si>
  <si>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</si>
  <si>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</si>
  <si>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</si>
  <si>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</si>
  <si>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</si>
  <si>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</si>
  <si>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</si>
  <si>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</si>
  <si>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</si>
  <si>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</si>
  <si>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</si>
  <si>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</si>
  <si>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</si>
  <si>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</si>
  <si>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</si>
  <si>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</si>
  <si>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</si>
  <si>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</si>
  <si>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</si>
  <si>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</si>
  <si>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</si>
  <si>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</si>
  <si>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</si>
  <si>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</si>
  <si>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</si>
  <si>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</si>
  <si>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</si>
  <si>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</si>
  <si>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</si>
  <si>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</si>
  <si>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</si>
  <si>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</si>
  <si>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</si>
  <si>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</si>
  <si>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</si>
  <si>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</si>
  <si>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</si>
  <si>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</si>
  <si>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</si>
  <si>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</si>
  <si>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</si>
  <si>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</si>
  <si>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</si>
  <si>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</si>
  <si>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</si>
  <si>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</si>
  <si>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</si>
  <si>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</si>
  <si>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</si>
  <si>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</si>
  <si>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</si>
  <si>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</si>
  <si>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</si>
  <si>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</si>
  <si>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</si>
  <si>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</si>
  <si>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</si>
  <si>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</si>
  <si>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</si>
  <si>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</si>
  <si>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</si>
  <si>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</si>
  <si>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</si>
  <si>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</si>
  <si>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</si>
  <si>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</si>
  <si>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</si>
  <si>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</si>
  <si>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</si>
  <si>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</si>
  <si>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</si>
  <si>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</si>
  <si>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</si>
  <si>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</si>
  <si>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</si>
  <si>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</si>
  <si>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</si>
  <si>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</si>
  <si>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</si>
  <si>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</si>
  <si>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</si>
  <si>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</si>
  <si>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</si>
  <si>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</si>
  <si>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</si>
  <si>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</si>
  <si>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</si>
  <si>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</si>
  <si>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</si>
  <si>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</si>
  <si>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</si>
  <si>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</si>
  <si>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</si>
  <si>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</si>
  <si>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</si>
  <si>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</si>
  <si>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</si>
  <si>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</si>
  <si>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</si>
  <si>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</si>
  <si>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</si>
  <si>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</si>
  <si>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</si>
  <si>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</si>
  <si>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</si>
  <si>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</si>
  <si>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</si>
  <si>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</si>
  <si>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</si>
  <si>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</si>
  <si>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</si>
  <si>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</si>
  <si>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</si>
  <si>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</si>
  <si>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</si>
  <si>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</si>
  <si>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</si>
  <si>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</si>
  <si>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</si>
  <si>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</si>
  <si>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</si>
  <si>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</si>
  <si>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</si>
  <si>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</si>
  <si>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</si>
  <si>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</si>
  <si>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</si>
  <si>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</si>
  <si>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</si>
  <si>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</si>
  <si>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</si>
  <si>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</si>
  <si>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</si>
  <si>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</si>
  <si>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</si>
  <si>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</si>
  <si>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</si>
  <si>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</si>
  <si>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</si>
  <si>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</si>
  <si>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</si>
  <si>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</si>
  <si>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</si>
  <si>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</si>
  <si>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</si>
  <si>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</si>
  <si>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</si>
  <si>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</si>
  <si>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</si>
  <si>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</si>
  <si>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</si>
  <si>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</si>
  <si>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</si>
  <si>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</si>
  <si>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</si>
  <si>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</si>
  <si>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</si>
  <si>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</si>
  <si>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</si>
  <si>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</si>
  <si>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</si>
  <si>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</si>
  <si>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</si>
  <si>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</si>
  <si>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</si>
  <si>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</si>
  <si>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</si>
  <si>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</si>
  <si>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</si>
  <si>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</si>
  <si>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</si>
  <si>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</si>
  <si>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</si>
  <si>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</si>
  <si>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</si>
  <si>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</si>
  <si>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</si>
  <si>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</si>
  <si>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</si>
  <si>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</si>
  <si>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</si>
  <si>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</si>
  <si>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</si>
  <si>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</si>
  <si>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</si>
  <si>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</si>
  <si>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</si>
  <si>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</si>
  <si>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</si>
  <si>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</si>
  <si>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</si>
  <si>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</si>
  <si>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</si>
  <si>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</si>
  <si>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</si>
  <si>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</si>
  <si>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</si>
  <si>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</si>
  <si>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</si>
  <si>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</si>
  <si>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</si>
  <si>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</si>
  <si>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</si>
  <si>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</si>
  <si>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</si>
  <si>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</si>
  <si>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</si>
  <si>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</si>
  <si>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</si>
  <si>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</si>
  <si>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</si>
  <si>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</si>
  <si>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</si>
  <si>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</si>
  <si>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</si>
  <si>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</si>
  <si>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</si>
  <si>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</si>
  <si>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</si>
  <si>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</si>
  <si>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</si>
  <si>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</si>
  <si>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</si>
  <si>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</si>
  <si>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</si>
  <si>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</si>
  <si>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</si>
  <si>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</si>
  <si>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</si>
  <si>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</si>
  <si>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</si>
  <si>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</si>
  <si>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</si>
  <si>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</si>
  <si>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</si>
  <si>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</si>
  <si>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</si>
  <si>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</si>
  <si>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</si>
  <si>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</si>
  <si>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</si>
  <si>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</si>
  <si>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</si>
  <si>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</si>
  <si>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</si>
  <si>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</si>
  <si>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</si>
  <si>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</si>
  <si>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</si>
  <si>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</si>
  <si>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</si>
  <si>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</si>
  <si>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</si>
  <si>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</si>
  <si>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</si>
  <si>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</si>
  <si>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</si>
  <si>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</si>
  <si>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</si>
  <si>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</si>
  <si>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</si>
  <si>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</si>
  <si>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</si>
  <si>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</si>
  <si>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</si>
  <si>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</si>
  <si>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</si>
  <si>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</si>
  <si>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</si>
  <si>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</si>
  <si>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</si>
  <si>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</si>
  <si>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</si>
  <si>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</si>
  <si>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</si>
  <si>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</si>
  <si>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</si>
  <si>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</si>
  <si>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</si>
  <si>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</si>
  <si>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</si>
  <si>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</si>
  <si>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</si>
  <si>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</si>
  <si>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</si>
  <si>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</si>
  <si>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</si>
  <si>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</si>
  <si>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</si>
  <si>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</si>
  <si>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</si>
  <si>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</si>
  <si>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</si>
  <si>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</si>
  <si>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</si>
  <si>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</si>
  <si>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</si>
  <si>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</si>
  <si>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</si>
  <si>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</si>
  <si>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</si>
  <si>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</si>
  <si>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</si>
  <si>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</si>
  <si>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</si>
  <si>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</si>
  <si>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</si>
  <si>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</si>
  <si>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</si>
  <si>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</si>
  <si>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</si>
  <si>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</si>
  <si>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</si>
  <si>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</si>
  <si>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</si>
  <si>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</si>
  <si>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</si>
  <si>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</si>
  <si>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</si>
  <si>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</si>
  <si>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</si>
  <si>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</si>
  <si>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</si>
  <si>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</si>
  <si>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</si>
  <si>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</si>
  <si>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</si>
  <si>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</si>
  <si>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</si>
  <si>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</si>
  <si>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</si>
  <si>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</si>
  <si>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</si>
  <si>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</si>
  <si>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</si>
  <si>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</si>
  <si>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</si>
  <si>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</si>
  <si>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</si>
  <si>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</si>
  <si>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</si>
  <si>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</si>
  <si>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</si>
  <si>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</si>
  <si>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</si>
  <si>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</si>
  <si>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</si>
  <si>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</si>
  <si>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</si>
  <si>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</si>
  <si>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</si>
  <si>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</si>
  <si>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</si>
  <si>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</si>
  <si>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</si>
  <si>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</si>
  <si>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</si>
  <si>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</si>
  <si>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</si>
  <si>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</si>
  <si>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</si>
  <si>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</si>
  <si>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</si>
  <si>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</si>
  <si>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</si>
  <si>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</si>
  <si>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</si>
  <si>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</si>
  <si>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</si>
  <si>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</si>
  <si>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</si>
  <si>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</si>
  <si>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</si>
  <si>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</si>
  <si>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</si>
  <si>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</si>
  <si>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</si>
  <si>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</si>
  <si>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</si>
  <si>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</si>
  <si>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</si>
  <si>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</si>
  <si>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</si>
  <si>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</si>
  <si>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</si>
  <si>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</si>
  <si>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</si>
  <si>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</si>
  <si>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</si>
  <si>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</si>
  <si>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</si>
  <si>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</si>
  <si>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</si>
  <si>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</si>
  <si>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</si>
  <si>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</si>
  <si>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</si>
  <si>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</si>
  <si>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</si>
  <si>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</si>
  <si>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</si>
  <si>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</si>
  <si>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</si>
  <si>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</si>
  <si>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</si>
  <si>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</si>
  <si>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</si>
  <si>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</si>
  <si>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</si>
  <si>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</si>
  <si>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</si>
  <si>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</si>
  <si>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</si>
  <si>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</si>
  <si>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</si>
  <si>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</si>
  <si>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</si>
  <si>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</si>
  <si>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</si>
  <si>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</si>
  <si>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</si>
  <si>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</si>
  <si>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</si>
  <si>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</si>
  <si>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</si>
  <si>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</si>
  <si>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</si>
  <si>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</si>
  <si>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</si>
  <si>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</si>
  <si>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</si>
  <si>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</si>
  <si>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</si>
  <si>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</si>
  <si>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</si>
  <si>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</si>
  <si>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</si>
  <si>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</si>
  <si>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</si>
  <si>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</si>
  <si>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</si>
  <si>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</si>
  <si>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</si>
  <si>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</si>
  <si>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</si>
  <si>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</si>
  <si>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</si>
  <si>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</si>
  <si>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</si>
  <si>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</si>
  <si>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</si>
  <si>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</si>
  <si>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</si>
  <si>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</si>
  <si>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</si>
  <si>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</si>
  <si>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</si>
  <si>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</si>
  <si>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</si>
  <si>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</si>
  <si>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</si>
  <si>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</si>
  <si>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</si>
  <si>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</si>
  <si>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</si>
  <si>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</si>
  <si>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</si>
  <si>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</si>
  <si>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</si>
  <si>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</si>
  <si>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</si>
  <si>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</si>
  <si>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</si>
  <si>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</si>
  <si>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</si>
  <si>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</si>
  <si>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</si>
  <si>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</si>
  <si>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</si>
  <si>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</si>
  <si>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</si>
  <si>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</si>
  <si>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</si>
  <si>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</si>
  <si>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</si>
  <si>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</si>
  <si>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</si>
  <si>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</si>
  <si>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</si>
  <si>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</si>
  <si>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</si>
  <si>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</si>
  <si>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</si>
  <si>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</si>
  <si>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</si>
  <si>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</si>
  <si>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</si>
  <si>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</si>
  <si>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</si>
  <si>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</si>
  <si>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</si>
  <si>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</si>
  <si>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</si>
  <si>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</si>
  <si>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</si>
  <si>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</si>
  <si>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</si>
  <si>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</si>
  <si>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</si>
  <si>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</si>
  <si>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</si>
  <si>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</si>
  <si>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</si>
  <si>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</si>
  <si>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</si>
  <si>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</si>
  <si>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</si>
  <si>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</si>
  <si>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</si>
  <si>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</si>
  <si>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</si>
  <si>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</si>
  <si>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</si>
  <si>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</si>
  <si>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</si>
  <si>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</si>
  <si>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</si>
  <si>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</si>
  <si>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</si>
  <si>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</si>
  <si>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</si>
  <si>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</si>
  <si>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</si>
  <si>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</si>
  <si>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</si>
  <si>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</si>
  <si>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</si>
  <si>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</si>
  <si>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</si>
  <si>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</si>
  <si>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</si>
  <si>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</si>
  <si>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</si>
  <si>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</si>
  <si>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</si>
  <si>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</si>
  <si>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</si>
  <si>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</si>
  <si>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</si>
  <si>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</si>
  <si>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</si>
  <si>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</si>
  <si>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</si>
  <si>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</si>
  <si>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</si>
  <si>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</si>
  <si>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</si>
  <si>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</si>
  <si>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</si>
  <si>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</si>
  <si>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</si>
  <si>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</si>
  <si>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</si>
  <si>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</si>
  <si>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</si>
  <si>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</si>
  <si>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</si>
  <si>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</si>
  <si>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</si>
  <si>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</si>
  <si>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</si>
  <si>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</si>
  <si>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</si>
  <si>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</si>
  <si>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</si>
  <si>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</si>
  <si>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</si>
  <si>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</si>
  <si>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</si>
  <si>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</si>
  <si>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</si>
  <si>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</si>
  <si>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</si>
  <si>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</si>
  <si>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</si>
  <si>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</si>
  <si>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</si>
  <si>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</si>
  <si>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</si>
  <si>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</si>
  <si>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</si>
  <si>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</si>
  <si>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</si>
  <si>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</si>
  <si>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</si>
  <si>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</si>
  <si>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</si>
  <si>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</si>
  <si>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</si>
  <si>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</si>
  <si>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</si>
  <si>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</si>
  <si>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</si>
  <si>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</si>
  <si>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</si>
  <si>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</si>
  <si>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</si>
  <si>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</si>
  <si>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</si>
  <si>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</si>
  <si>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</si>
  <si>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</si>
  <si>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</si>
  <si>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</si>
  <si>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</si>
  <si>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</si>
  <si>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</si>
  <si>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</si>
  <si>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</si>
  <si>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</si>
  <si>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</si>
  <si>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</si>
  <si>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</si>
  <si>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</si>
  <si>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</si>
  <si>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</si>
  <si>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</si>
  <si>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</si>
  <si>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</si>
  <si>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</si>
  <si>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</si>
  <si>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</si>
  <si>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</si>
  <si>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</si>
  <si>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</si>
  <si>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</si>
  <si>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</si>
  <si>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</si>
  <si>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</si>
  <si>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</si>
  <si>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</si>
  <si>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</si>
  <si>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</si>
  <si>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</si>
  <si>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</si>
  <si>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</si>
  <si>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</si>
  <si>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</si>
  <si>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</si>
  <si>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</si>
  <si>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</si>
  <si>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</si>
  <si>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</si>
  <si>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</si>
  <si>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</si>
  <si>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</si>
  <si>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</si>
  <si>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</si>
  <si>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</si>
  <si>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</si>
  <si>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</si>
  <si>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</si>
  <si>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</si>
  <si>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</si>
  <si>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</si>
  <si>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</si>
  <si>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</si>
  <si>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</si>
  <si>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</si>
  <si>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</si>
  <si>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</si>
  <si>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</si>
  <si>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</si>
  <si>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</si>
  <si>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</si>
  <si>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</si>
  <si>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</si>
  <si>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</si>
  <si>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</si>
  <si>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</si>
  <si>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</si>
  <si>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</si>
  <si>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</si>
  <si>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</si>
  <si>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</si>
  <si>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</si>
  <si>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</si>
  <si>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</si>
  <si>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</si>
  <si>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</si>
  <si>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</si>
  <si>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</si>
  <si>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</si>
  <si>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</si>
  <si>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</si>
  <si>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</si>
  <si>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</si>
  <si>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</si>
  <si>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</si>
  <si>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</si>
  <si>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</si>
  <si>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</si>
  <si>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</si>
  <si>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</si>
  <si>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</si>
  <si>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</si>
  <si>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</si>
  <si>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</si>
  <si>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</si>
  <si>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</si>
  <si>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</si>
  <si>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</si>
  <si>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</si>
  <si>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</si>
  <si>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</si>
  <si>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</si>
  <si>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</si>
  <si>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</si>
  <si>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</si>
  <si>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</si>
  <si>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</si>
  <si>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</si>
  <si>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</si>
  <si>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</si>
  <si>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</si>
  <si>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</si>
  <si>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</si>
  <si>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</si>
  <si>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</si>
  <si>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</si>
  <si>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</si>
  <si>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</si>
  <si>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</si>
  <si>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</si>
  <si>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</si>
  <si>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</si>
  <si>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</si>
  <si>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</si>
  <si>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</si>
  <si>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</si>
  <si>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</si>
  <si>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</si>
  <si>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</si>
  <si>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</si>
  <si>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</si>
  <si>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</si>
  <si>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</si>
  <si>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</si>
  <si>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</si>
  <si>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</si>
  <si>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</si>
  <si>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</si>
  <si>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</si>
  <si>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</si>
  <si>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</si>
  <si>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</si>
  <si>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</si>
  <si>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</si>
  <si>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</si>
  <si>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</si>
  <si>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</si>
  <si>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</si>
  <si>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</si>
  <si>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</si>
  <si>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</si>
  <si>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</si>
  <si>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</si>
  <si>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</si>
  <si>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</si>
  <si>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</si>
  <si>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</si>
  <si>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</si>
  <si>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</si>
  <si>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</si>
  <si>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</si>
  <si>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</si>
  <si>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</si>
  <si>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</si>
  <si>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</si>
  <si>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</si>
  <si>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</si>
  <si>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</si>
  <si>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</si>
  <si>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</si>
  <si>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</si>
  <si>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</si>
  <si>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</si>
  <si>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</si>
  <si>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</si>
  <si>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</si>
  <si>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</si>
  <si>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</si>
  <si>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</si>
  <si>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</si>
  <si>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</si>
  <si>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</si>
  <si>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</si>
  <si>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</si>
  <si>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</si>
  <si>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</si>
  <si>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</si>
  <si>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</si>
  <si>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</si>
  <si>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</si>
  <si>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</si>
  <si>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</si>
  <si>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</si>
  <si>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</si>
  <si>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</si>
  <si>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</si>
  <si>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</si>
  <si>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</si>
  <si>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</si>
  <si>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</si>
  <si>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</si>
  <si>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</si>
  <si>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</si>
  <si>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</si>
  <si>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</si>
  <si>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</si>
  <si>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</si>
  <si>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</si>
  <si>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</si>
  <si>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</si>
  <si>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</si>
  <si>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</si>
  <si>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</si>
  <si>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</si>
  <si>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</si>
  <si>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</si>
  <si>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</si>
  <si>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</si>
  <si>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</si>
  <si>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</si>
  <si>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</si>
  <si>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</si>
  <si>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</si>
  <si>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</si>
  <si>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</si>
  <si>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</si>
  <si>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</si>
  <si>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</si>
  <si>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</si>
  <si>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</si>
  <si>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</si>
  <si>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</si>
  <si>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</si>
  <si>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</si>
  <si>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</si>
  <si>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</si>
  <si>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</si>
  <si>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</si>
  <si>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</si>
  <si>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</si>
  <si>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</si>
  <si>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</si>
  <si>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</si>
  <si>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</si>
  <si>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</si>
  <si>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</si>
  <si>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</si>
  <si>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</si>
  <si>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</si>
  <si>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</si>
  <si>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</si>
  <si>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</si>
  <si>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</si>
  <si>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</si>
  <si>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</si>
  <si>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</si>
  <si>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</si>
  <si>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</si>
  <si>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</si>
  <si>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</si>
  <si>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</si>
  <si>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</si>
  <si>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</si>
  <si>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</si>
  <si>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</si>
  <si>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</si>
  <si>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</si>
  <si>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</si>
  <si>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</si>
  <si>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</si>
  <si>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</si>
  <si>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</si>
  <si>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</si>
  <si>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</si>
  <si>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</si>
  <si>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</si>
  <si>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</si>
  <si>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</si>
  <si>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</si>
  <si>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</si>
  <si>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</si>
  <si>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</si>
  <si>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</si>
  <si>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</si>
  <si>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</si>
  <si>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</si>
  <si>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</si>
  <si>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</si>
  <si>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</si>
  <si>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</si>
  <si>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</si>
  <si>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</si>
  <si>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</si>
  <si>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</si>
  <si>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</si>
  <si>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</si>
  <si>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</si>
  <si>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</si>
  <si>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</si>
  <si>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</si>
  <si>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</si>
  <si>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</si>
  <si>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</si>
  <si>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</si>
  <si>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</si>
  <si>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</si>
  <si>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</si>
  <si>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</si>
  <si>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</si>
  <si>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</si>
  <si>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</si>
  <si>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</si>
  <si>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</si>
  <si>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</si>
  <si>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</si>
  <si>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</si>
  <si>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</si>
  <si>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</si>
  <si>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</si>
  <si>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</si>
  <si>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</si>
  <si>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</si>
  <si>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</si>
  <si>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</si>
  <si>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</si>
  <si>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</si>
  <si>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</si>
  <si>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</si>
  <si>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</si>
  <si>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</si>
  <si>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</si>
  <si>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</si>
  <si>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</si>
  <si>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</si>
  <si>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</si>
  <si>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</si>
  <si>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</si>
  <si>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</si>
  <si>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</si>
  <si>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</si>
  <si>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</si>
  <si>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</si>
  <si>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</si>
  <si>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</si>
  <si>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</si>
  <si>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</si>
  <si>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</si>
  <si>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</si>
  <si>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</si>
  <si>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</si>
  <si>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</si>
  <si>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</si>
  <si>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</si>
  <si>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</si>
  <si>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</si>
  <si>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</si>
  <si>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</si>
  <si>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</si>
  <si>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</si>
  <si>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</si>
  <si>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</si>
  <si>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</si>
  <si>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</si>
  <si>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</si>
  <si>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</si>
  <si>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</si>
  <si>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</si>
  <si>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</si>
  <si>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</si>
  <si>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</si>
  <si>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</si>
  <si>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</si>
  <si>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</si>
  <si>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</si>
  <si>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</si>
  <si>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</si>
  <si>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</si>
  <si>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</si>
  <si>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</si>
  <si>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</si>
  <si>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</si>
  <si>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</si>
  <si>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</si>
  <si>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</si>
  <si>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</si>
  <si>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</si>
  <si>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</si>
  <si>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</si>
  <si>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</si>
  <si>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</si>
  <si>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</si>
  <si>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</si>
  <si>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</si>
  <si>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</si>
  <si>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</si>
  <si>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</si>
  <si>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</si>
  <si>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</si>
  <si>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</si>
  <si>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</si>
  <si>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</si>
  <si>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</si>
  <si>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</si>
  <si>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</si>
  <si>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</si>
  <si>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</si>
  <si>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</si>
  <si>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</si>
  <si>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</si>
  <si>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</si>
  <si>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</si>
  <si>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</si>
  <si>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</si>
  <si>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</si>
  <si>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</si>
  <si>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</si>
  <si>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</si>
  <si>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</si>
  <si>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</si>
  <si>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</si>
  <si>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</si>
  <si>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</si>
  <si>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</si>
  <si>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</si>
  <si>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</si>
  <si>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</si>
  <si>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</si>
  <si>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</si>
  <si>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</si>
  <si>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</si>
  <si>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</si>
  <si>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</si>
  <si>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</si>
  <si>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</si>
  <si>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</si>
  <si>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</si>
  <si>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</si>
  <si>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</si>
  <si>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</si>
  <si>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</si>
  <si>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</si>
  <si>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</si>
  <si>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</si>
  <si>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</si>
  <si>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</si>
  <si>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</si>
  <si>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</si>
  <si>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</si>
  <si>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</si>
  <si>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</si>
  <si>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</si>
  <si>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</si>
  <si>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</si>
  <si>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</si>
  <si>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</si>
  <si>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</si>
  <si>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</si>
  <si>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</si>
  <si>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</si>
  <si>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</si>
  <si>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</si>
  <si>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</si>
  <si>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</si>
  <si>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</si>
  <si>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</si>
  <si>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</si>
  <si>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</si>
  <si>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</si>
  <si>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</si>
  <si>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</si>
  <si>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</si>
  <si>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</si>
  <si>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</si>
  <si>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</si>
  <si>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</si>
  <si>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</si>
  <si>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</si>
  <si>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</si>
  <si>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</si>
  <si>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</si>
  <si>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</si>
  <si>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</si>
  <si>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</si>
  <si>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</si>
  <si>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</si>
  <si>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</si>
  <si>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</si>
  <si>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</si>
  <si>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</si>
  <si>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</si>
  <si>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</si>
  <si>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</si>
  <si>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</si>
  <si>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</si>
  <si>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</si>
  <si>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</si>
  <si>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</si>
  <si>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</si>
  <si>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</si>
  <si>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</si>
  <si>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</si>
  <si>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</si>
  <si>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</si>
  <si>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</si>
  <si>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</si>
  <si>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</si>
  <si>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</si>
  <si>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</si>
  <si>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</si>
  <si>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</si>
  <si>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</si>
  <si>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</si>
  <si>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</si>
  <si>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</si>
  <si>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</si>
  <si>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</si>
  <si>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</si>
  <si>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</si>
  <si>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</si>
  <si>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</si>
  <si>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</si>
  <si>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</si>
  <si>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</si>
  <si>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</si>
  <si>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</si>
  <si>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</si>
  <si>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</si>
  <si>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</si>
  <si>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</si>
  <si>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</si>
  <si>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</si>
  <si>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</si>
  <si>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</si>
  <si>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</si>
  <si>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</si>
  <si>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</si>
  <si>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</si>
  <si>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</si>
  <si>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</si>
  <si>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</si>
  <si>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</si>
  <si>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</si>
  <si>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</si>
  <si>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</si>
  <si>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</si>
  <si>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</si>
  <si>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</si>
  <si>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</si>
  <si>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</si>
  <si>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</si>
  <si>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</si>
  <si>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</si>
  <si>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</si>
  <si>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</si>
  <si>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</si>
  <si>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</si>
  <si>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</si>
  <si>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</si>
  <si>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</si>
  <si>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</si>
  <si>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</si>
  <si>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</si>
  <si>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</si>
  <si>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</si>
  <si>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</si>
  <si>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</si>
  <si>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</si>
  <si>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</si>
  <si>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</si>
  <si>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</si>
  <si>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</si>
  <si>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</si>
  <si>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</si>
  <si>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</si>
  <si>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</si>
  <si>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</si>
  <si>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</si>
  <si>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</si>
  <si>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</si>
  <si>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</si>
  <si>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</si>
  <si>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</si>
  <si>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</si>
  <si>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</si>
  <si>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</si>
  <si>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</si>
  <si>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</si>
  <si>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</si>
  <si>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</si>
  <si>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</si>
  <si>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</si>
  <si>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</si>
  <si>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</si>
  <si>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</si>
  <si>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</si>
  <si>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</si>
  <si>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</si>
  <si>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</si>
  <si>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</si>
  <si>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</si>
  <si>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</si>
  <si>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</si>
  <si>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</si>
  <si>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</si>
  <si>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</si>
  <si>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</si>
  <si>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</si>
  <si>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</si>
  <si>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</si>
  <si>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</si>
  <si>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</si>
  <si>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</si>
  <si>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</si>
  <si>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</si>
  <si>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</si>
  <si>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</si>
  <si>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</si>
  <si>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</si>
  <si>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</si>
  <si>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</si>
  <si>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</si>
  <si>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</si>
  <si>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</si>
  <si>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</si>
  <si>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</si>
  <si>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</si>
  <si>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</si>
  <si>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</si>
  <si>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</si>
  <si>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</si>
  <si>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</si>
  <si>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</si>
  <si>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</si>
  <si>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</si>
  <si>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</si>
  <si>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</si>
  <si>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</si>
  <si>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</si>
  <si>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</si>
  <si>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</si>
  <si>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</si>
  <si>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</si>
  <si>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</si>
  <si>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</si>
  <si>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</si>
  <si>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</si>
  <si>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</si>
  <si>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</si>
  <si>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</si>
  <si>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</t>
  </si>
  <si>
    <t>Азиз Сұлтанбек Мырзагулұлы</t>
  </si>
  <si>
    <t>Айтчанова Зумрат Булатқызы</t>
  </si>
  <si>
    <t>Бахчанова Амилия Армановна</t>
  </si>
  <si>
    <t>Базарбай Нұр Қанатұлы</t>
  </si>
  <si>
    <t>Елтай Жантөре Әлімжанұлы</t>
  </si>
  <si>
    <t>Исаева Мәриям Жеңісқызы</t>
  </si>
  <si>
    <t>Жалғасбай Айзере Бағдатқызы</t>
  </si>
  <si>
    <t>Жанұзақов Нұрбол Бауыржанұлы</t>
  </si>
  <si>
    <t>Жолдасбай Нарұл Нұрланұлы</t>
  </si>
  <si>
    <t>Жумабекова Айкөркем Талғатқызы</t>
  </si>
  <si>
    <t>Қаршыға  Нұрали Әділұлы</t>
  </si>
  <si>
    <t>Қаржаубаева Аяулым Теңгелқызы</t>
  </si>
  <si>
    <t>Қияс Шахизада Пазылбекқызы</t>
  </si>
  <si>
    <t>Куандық Алинұр Мұхтарұлы</t>
  </si>
  <si>
    <t>Лабақбай Әлихан Ахметұлы</t>
  </si>
  <si>
    <t>Максат Қуаныш Қосайұлы</t>
  </si>
  <si>
    <t>Нұрәлі Ақтілек Игілікқызы</t>
  </si>
  <si>
    <t>Усенова Айкөркем Қадирбайқызы</t>
  </si>
  <si>
    <t>Хожанец Василиса Иасильевна</t>
  </si>
  <si>
    <t xml:space="preserve">                                  Оқу жылы: 2022-2023 ж                            Топ: "Айгөлек"               Өткізу кезеңі:Қыркүйек                                 Өткізу мерзімі:Бастапқы</t>
  </si>
  <si>
    <t>Амантай  Нұрәли Жарасұлы</t>
  </si>
  <si>
    <t>Аманжол Мариям Құдайбергенқызы</t>
  </si>
  <si>
    <t>Еденов Адилет Амирович</t>
  </si>
  <si>
    <t>Ерманов Нурдаулет Қуатұлы</t>
  </si>
  <si>
    <t>Жолдасбаев Мухаммад Азаматұлы</t>
  </si>
  <si>
    <t>Қали Жасмин Нұрланқызы</t>
  </si>
  <si>
    <t>Қамысбай Ахмедияр Нұрланұлы</t>
  </si>
  <si>
    <t>Кугабаева Самина Булатқызы</t>
  </si>
  <si>
    <t>Мақсат Еркеназ Эркинбекқызы</t>
  </si>
  <si>
    <t>Қуандық Айзере Азаматқызы</t>
  </si>
  <si>
    <t>Қасен Айым Мұратқызы</t>
  </si>
  <si>
    <t>Лабақбай Абылай Тобажанұлы</t>
  </si>
  <si>
    <t>Түгелбаева Ұлжан Азаматқызы</t>
  </si>
  <si>
    <t>Тілеубай  Зере Махамбетқызы</t>
  </si>
  <si>
    <t xml:space="preserve">                                  Оқу жылы: 2022-2023 ж                             Топ: "Балдырған"               Өткізу кезеңі:Қыркүйек           Өткізу мерзімі:Бастапқы</t>
  </si>
  <si>
    <t xml:space="preserve">                                  Оқу жылы: 2022-2023                              Топ: "Мөлдір бұлақ"               Өткізу кезеңі: қыркүйек        Өткізу мерзімі: Бастапқы</t>
  </si>
  <si>
    <t>Алтыбаев Нұрғиса Нұрымжанұлы</t>
  </si>
  <si>
    <t>Әлімжан  Алан Ринатұлы</t>
  </si>
  <si>
    <t>Базарбай Ислам Қанатұлы</t>
  </si>
  <si>
    <t xml:space="preserve">Ғалымжан  Нұрислам Дастанұлы </t>
  </si>
  <si>
    <t>Еденов Мансур Азаматұлы</t>
  </si>
  <si>
    <t>Есенқос  Рахым Серғазыұлы</t>
  </si>
  <si>
    <t xml:space="preserve"> Ермеков  Мәди Махсетұлы</t>
  </si>
  <si>
    <t>Ерғазы Айару Жеңісқызы</t>
  </si>
  <si>
    <t xml:space="preserve"> Жаңабай  Медина Берікқызы</t>
  </si>
  <si>
    <t xml:space="preserve">Жетібай  Кәусәр Саламатқызы </t>
  </si>
  <si>
    <t xml:space="preserve"> Жолдасбай  Қазыбек Қуанышұлы</t>
  </si>
  <si>
    <t>Жолдас  Ерқанат Ерполатұлы</t>
  </si>
  <si>
    <t>Жұмабай Самғат Абатұлы</t>
  </si>
  <si>
    <t>Қасен  Нұрислам Мұратұлы</t>
  </si>
  <si>
    <t>Лабақбай Нұрым Ахметұлы</t>
  </si>
  <si>
    <t>Мақсат  Белес Қосайұлы</t>
  </si>
  <si>
    <t xml:space="preserve"> Мақсат  Жасмин Әділбекқызы </t>
  </si>
  <si>
    <t>Нұрлыбек  Аяла Әлібекқызы</t>
  </si>
  <si>
    <t>Оңғарбай  Айша Бекболатқызы</t>
  </si>
  <si>
    <t>Сәрсеналы Жарас Дәуренұлы</t>
  </si>
  <si>
    <t>Тасова Нұрайым Асхатқызы</t>
  </si>
  <si>
    <t>Тілеубай  Қасым Махамбетұлы</t>
  </si>
  <si>
    <t>Тілеубай  Мансұр Маратбекұлы</t>
  </si>
  <si>
    <t>Төлеген  Дария Ерболқызы</t>
  </si>
  <si>
    <t>Барлығы 19</t>
  </si>
  <si>
    <t>Барлығы 24</t>
  </si>
  <si>
    <t>Барлығы 14</t>
  </si>
  <si>
    <t xml:space="preserve">                                  Оқу жылы:                           Топ:              Өткізу кезеңі:  қыркүйек      Өткізу мерзі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</si>
</sst>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10" fontId="19" fillId="2" borderId="0" xfId="0" applyNumberFormat="1" applyFont="1" applyFill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opLeftCell="A29" workbookViewId="0">
      <selection activeCell="J41" sqref="J41"/>
    </sheetView>
  </sheetViews>
  <sheetFormatPr defaultRowHeight="15"/>
  <cols>
    <col min="2" max="2" width="33.42578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350000000000001" customHeight="1">
      <c r="A2" s="41" t="s">
        <v>1398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45" t="s">
        <v>88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55" t="s">
        <v>115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3" t="s">
        <v>115</v>
      </c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43" t="s">
        <v>138</v>
      </c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</row>
    <row r="5" spans="1:254" ht="15" customHeight="1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 t="s">
        <v>89</v>
      </c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56" t="s">
        <v>116</v>
      </c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 t="s">
        <v>117</v>
      </c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44" t="s">
        <v>139</v>
      </c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</row>
    <row r="6" spans="1:254" ht="10.35" hidden="1" customHeight="1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1"/>
      <c r="B11" s="51"/>
      <c r="C11" s="54" t="s">
        <v>844</v>
      </c>
      <c r="D11" s="54"/>
      <c r="E11" s="54"/>
      <c r="F11" s="54"/>
      <c r="G11" s="54"/>
      <c r="H11" s="54"/>
      <c r="I11" s="54"/>
      <c r="J11" s="54"/>
      <c r="K11" s="54"/>
      <c r="L11" s="54" t="s">
        <v>847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 t="s">
        <v>844</v>
      </c>
      <c r="Y11" s="54"/>
      <c r="Z11" s="54"/>
      <c r="AA11" s="54"/>
      <c r="AB11" s="54"/>
      <c r="AC11" s="54"/>
      <c r="AD11" s="54"/>
      <c r="AE11" s="54"/>
      <c r="AF11" s="54"/>
      <c r="AG11" s="54" t="s">
        <v>847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5" t="s">
        <v>844</v>
      </c>
      <c r="AT11" s="55"/>
      <c r="AU11" s="55"/>
      <c r="AV11" s="55"/>
      <c r="AW11" s="55"/>
      <c r="AX11" s="55"/>
      <c r="AY11" s="55" t="s">
        <v>847</v>
      </c>
      <c r="AZ11" s="55"/>
      <c r="BA11" s="55"/>
      <c r="BB11" s="55"/>
      <c r="BC11" s="55"/>
      <c r="BD11" s="55"/>
      <c r="BE11" s="55"/>
      <c r="BF11" s="55"/>
      <c r="BG11" s="55"/>
      <c r="BH11" s="55" t="s">
        <v>844</v>
      </c>
      <c r="BI11" s="55"/>
      <c r="BJ11" s="55"/>
      <c r="BK11" s="55"/>
      <c r="BL11" s="55"/>
      <c r="BM11" s="55"/>
      <c r="BN11" s="55" t="s">
        <v>847</v>
      </c>
      <c r="BO11" s="55"/>
      <c r="BP11" s="55"/>
      <c r="BQ11" s="55"/>
      <c r="BR11" s="55"/>
      <c r="BS11" s="55"/>
      <c r="BT11" s="55"/>
      <c r="BU11" s="55"/>
      <c r="BV11" s="55"/>
      <c r="BW11" s="55" t="s">
        <v>844</v>
      </c>
      <c r="BX11" s="55"/>
      <c r="BY11" s="55"/>
      <c r="BZ11" s="55"/>
      <c r="CA11" s="55"/>
      <c r="CB11" s="55"/>
      <c r="CC11" s="55" t="s">
        <v>847</v>
      </c>
      <c r="CD11" s="55"/>
      <c r="CE11" s="55"/>
      <c r="CF11" s="55"/>
      <c r="CG11" s="55"/>
      <c r="CH11" s="55"/>
      <c r="CI11" s="55" t="s">
        <v>844</v>
      </c>
      <c r="CJ11" s="55"/>
      <c r="CK11" s="55"/>
      <c r="CL11" s="55"/>
      <c r="CM11" s="55"/>
      <c r="CN11" s="55"/>
      <c r="CO11" s="55"/>
      <c r="CP11" s="55"/>
      <c r="CQ11" s="55"/>
      <c r="CR11" s="55" t="s">
        <v>847</v>
      </c>
      <c r="CS11" s="55"/>
      <c r="CT11" s="55"/>
      <c r="CU11" s="55"/>
      <c r="CV11" s="55"/>
      <c r="CW11" s="55"/>
      <c r="CX11" s="55"/>
      <c r="CY11" s="55"/>
      <c r="CZ11" s="55"/>
      <c r="DA11" s="55" t="s">
        <v>844</v>
      </c>
      <c r="DB11" s="55"/>
      <c r="DC11" s="55"/>
      <c r="DD11" s="55"/>
      <c r="DE11" s="55"/>
      <c r="DF11" s="55"/>
      <c r="DG11" s="55" t="s">
        <v>847</v>
      </c>
      <c r="DH11" s="55"/>
      <c r="DI11" s="55"/>
      <c r="DJ11" s="55"/>
      <c r="DK11" s="55"/>
      <c r="DL11" s="55"/>
      <c r="DM11" s="55"/>
      <c r="DN11" s="55"/>
      <c r="DO11" s="55"/>
    </row>
    <row r="12" spans="1:254" ht="15.6" customHeight="1">
      <c r="A12" s="51"/>
      <c r="B12" s="51"/>
      <c r="C12" s="46" t="s">
        <v>22</v>
      </c>
      <c r="D12" s="46" t="s">
        <v>5</v>
      </c>
      <c r="E12" s="46" t="s">
        <v>6</v>
      </c>
      <c r="F12" s="46" t="s">
        <v>26</v>
      </c>
      <c r="G12" s="46" t="s">
        <v>7</v>
      </c>
      <c r="H12" s="46" t="s">
        <v>8</v>
      </c>
      <c r="I12" s="46" t="s">
        <v>23</v>
      </c>
      <c r="J12" s="46" t="s">
        <v>9</v>
      </c>
      <c r="K12" s="46" t="s">
        <v>10</v>
      </c>
      <c r="L12" s="46" t="s">
        <v>28</v>
      </c>
      <c r="M12" s="46" t="s">
        <v>6</v>
      </c>
      <c r="N12" s="46" t="s">
        <v>12</v>
      </c>
      <c r="O12" s="46" t="s">
        <v>24</v>
      </c>
      <c r="P12" s="46" t="s">
        <v>10</v>
      </c>
      <c r="Q12" s="46" t="s">
        <v>13</v>
      </c>
      <c r="R12" s="46" t="s">
        <v>25</v>
      </c>
      <c r="S12" s="46" t="s">
        <v>12</v>
      </c>
      <c r="T12" s="46" t="s">
        <v>7</v>
      </c>
      <c r="U12" s="46" t="s">
        <v>36</v>
      </c>
      <c r="V12" s="46" t="s">
        <v>14</v>
      </c>
      <c r="W12" s="46" t="s">
        <v>9</v>
      </c>
      <c r="X12" s="46" t="s">
        <v>44</v>
      </c>
      <c r="Y12" s="46"/>
      <c r="Z12" s="46"/>
      <c r="AA12" s="46" t="s">
        <v>45</v>
      </c>
      <c r="AB12" s="46"/>
      <c r="AC12" s="46"/>
      <c r="AD12" s="46" t="s">
        <v>46</v>
      </c>
      <c r="AE12" s="46"/>
      <c r="AF12" s="46"/>
      <c r="AG12" s="46" t="s">
        <v>47</v>
      </c>
      <c r="AH12" s="46"/>
      <c r="AI12" s="46"/>
      <c r="AJ12" s="46" t="s">
        <v>48</v>
      </c>
      <c r="AK12" s="46"/>
      <c r="AL12" s="46"/>
      <c r="AM12" s="46" t="s">
        <v>49</v>
      </c>
      <c r="AN12" s="46"/>
      <c r="AO12" s="46"/>
      <c r="AP12" s="44" t="s">
        <v>50</v>
      </c>
      <c r="AQ12" s="44"/>
      <c r="AR12" s="44"/>
      <c r="AS12" s="46" t="s">
        <v>51</v>
      </c>
      <c r="AT12" s="46"/>
      <c r="AU12" s="46"/>
      <c r="AV12" s="46" t="s">
        <v>52</v>
      </c>
      <c r="AW12" s="46"/>
      <c r="AX12" s="46"/>
      <c r="AY12" s="46" t="s">
        <v>53</v>
      </c>
      <c r="AZ12" s="46"/>
      <c r="BA12" s="46"/>
      <c r="BB12" s="46" t="s">
        <v>54</v>
      </c>
      <c r="BC12" s="46"/>
      <c r="BD12" s="46"/>
      <c r="BE12" s="46" t="s">
        <v>55</v>
      </c>
      <c r="BF12" s="46"/>
      <c r="BG12" s="46"/>
      <c r="BH12" s="44" t="s">
        <v>90</v>
      </c>
      <c r="BI12" s="44"/>
      <c r="BJ12" s="44"/>
      <c r="BK12" s="44" t="s">
        <v>91</v>
      </c>
      <c r="BL12" s="44"/>
      <c r="BM12" s="44"/>
      <c r="BN12" s="44" t="s">
        <v>92</v>
      </c>
      <c r="BO12" s="44"/>
      <c r="BP12" s="44"/>
      <c r="BQ12" s="44" t="s">
        <v>93</v>
      </c>
      <c r="BR12" s="44"/>
      <c r="BS12" s="44"/>
      <c r="BT12" s="44" t="s">
        <v>94</v>
      </c>
      <c r="BU12" s="44"/>
      <c r="BV12" s="44"/>
      <c r="BW12" s="44" t="s">
        <v>105</v>
      </c>
      <c r="BX12" s="44"/>
      <c r="BY12" s="44"/>
      <c r="BZ12" s="44" t="s">
        <v>106</v>
      </c>
      <c r="CA12" s="44"/>
      <c r="CB12" s="44"/>
      <c r="CC12" s="44" t="s">
        <v>107</v>
      </c>
      <c r="CD12" s="44"/>
      <c r="CE12" s="44"/>
      <c r="CF12" s="44" t="s">
        <v>108</v>
      </c>
      <c r="CG12" s="44"/>
      <c r="CH12" s="44"/>
      <c r="CI12" s="44" t="s">
        <v>109</v>
      </c>
      <c r="CJ12" s="44"/>
      <c r="CK12" s="44"/>
      <c r="CL12" s="44" t="s">
        <v>110</v>
      </c>
      <c r="CM12" s="44"/>
      <c r="CN12" s="44"/>
      <c r="CO12" s="44" t="s">
        <v>111</v>
      </c>
      <c r="CP12" s="44"/>
      <c r="CQ12" s="44"/>
      <c r="CR12" s="44" t="s">
        <v>112</v>
      </c>
      <c r="CS12" s="44"/>
      <c r="CT12" s="44"/>
      <c r="CU12" s="44" t="s">
        <v>113</v>
      </c>
      <c r="CV12" s="44"/>
      <c r="CW12" s="44"/>
      <c r="CX12" s="44" t="s">
        <v>114</v>
      </c>
      <c r="CY12" s="44"/>
      <c r="CZ12" s="44"/>
      <c r="DA12" s="44" t="s">
        <v>140</v>
      </c>
      <c r="DB12" s="44"/>
      <c r="DC12" s="44"/>
      <c r="DD12" s="44" t="s">
        <v>141</v>
      </c>
      <c r="DE12" s="44"/>
      <c r="DF12" s="44"/>
      <c r="DG12" s="44" t="s">
        <v>142</v>
      </c>
      <c r="DH12" s="44"/>
      <c r="DI12" s="44"/>
      <c r="DJ12" s="44" t="s">
        <v>143</v>
      </c>
      <c r="DK12" s="44"/>
      <c r="DL12" s="44"/>
      <c r="DM12" s="44" t="s">
        <v>144</v>
      </c>
      <c r="DN12" s="44"/>
      <c r="DO12" s="44"/>
    </row>
    <row r="13" spans="1:254" ht="60" customHeight="1">
      <c r="A13" s="51"/>
      <c r="B13" s="51"/>
      <c r="C13" s="42" t="s">
        <v>841</v>
      </c>
      <c r="D13" s="42"/>
      <c r="E13" s="42"/>
      <c r="F13" s="42" t="s">
        <v>1336</v>
      </c>
      <c r="G13" s="42"/>
      <c r="H13" s="42"/>
      <c r="I13" s="42" t="s">
        <v>29</v>
      </c>
      <c r="J13" s="42"/>
      <c r="K13" s="42"/>
      <c r="L13" s="42" t="s">
        <v>37</v>
      </c>
      <c r="M13" s="42"/>
      <c r="N13" s="42"/>
      <c r="O13" s="42" t="s">
        <v>39</v>
      </c>
      <c r="P13" s="42"/>
      <c r="Q13" s="42"/>
      <c r="R13" s="42" t="s">
        <v>40</v>
      </c>
      <c r="S13" s="42"/>
      <c r="T13" s="42"/>
      <c r="U13" s="42" t="s">
        <v>43</v>
      </c>
      <c r="V13" s="42"/>
      <c r="W13" s="42"/>
      <c r="X13" s="42" t="s">
        <v>848</v>
      </c>
      <c r="Y13" s="42"/>
      <c r="Z13" s="42"/>
      <c r="AA13" s="42" t="s">
        <v>850</v>
      </c>
      <c r="AB13" s="42"/>
      <c r="AC13" s="42"/>
      <c r="AD13" s="42" t="s">
        <v>852</v>
      </c>
      <c r="AE13" s="42"/>
      <c r="AF13" s="42"/>
      <c r="AG13" s="42" t="s">
        <v>854</v>
      </c>
      <c r="AH13" s="42"/>
      <c r="AI13" s="42"/>
      <c r="AJ13" s="42" t="s">
        <v>856</v>
      </c>
      <c r="AK13" s="42"/>
      <c r="AL13" s="42"/>
      <c r="AM13" s="42" t="s">
        <v>860</v>
      </c>
      <c r="AN13" s="42"/>
      <c r="AO13" s="42"/>
      <c r="AP13" s="42" t="s">
        <v>861</v>
      </c>
      <c r="AQ13" s="42"/>
      <c r="AR13" s="42"/>
      <c r="AS13" s="42" t="s">
        <v>863</v>
      </c>
      <c r="AT13" s="42"/>
      <c r="AU13" s="42"/>
      <c r="AV13" s="42" t="s">
        <v>864</v>
      </c>
      <c r="AW13" s="42"/>
      <c r="AX13" s="42"/>
      <c r="AY13" s="42" t="s">
        <v>867</v>
      </c>
      <c r="AZ13" s="42"/>
      <c r="BA13" s="42"/>
      <c r="BB13" s="42" t="s">
        <v>868</v>
      </c>
      <c r="BC13" s="42"/>
      <c r="BD13" s="42"/>
      <c r="BE13" s="42" t="s">
        <v>871</v>
      </c>
      <c r="BF13" s="42"/>
      <c r="BG13" s="42"/>
      <c r="BH13" s="42" t="s">
        <v>872</v>
      </c>
      <c r="BI13" s="42"/>
      <c r="BJ13" s="42"/>
      <c r="BK13" s="42" t="s">
        <v>876</v>
      </c>
      <c r="BL13" s="42"/>
      <c r="BM13" s="42"/>
      <c r="BN13" s="42" t="s">
        <v>875</v>
      </c>
      <c r="BO13" s="42"/>
      <c r="BP13" s="42"/>
      <c r="BQ13" s="42" t="s">
        <v>877</v>
      </c>
      <c r="BR13" s="42"/>
      <c r="BS13" s="42"/>
      <c r="BT13" s="42" t="s">
        <v>878</v>
      </c>
      <c r="BU13" s="42"/>
      <c r="BV13" s="42"/>
      <c r="BW13" s="42" t="s">
        <v>880</v>
      </c>
      <c r="BX13" s="42"/>
      <c r="BY13" s="42"/>
      <c r="BZ13" s="42" t="s">
        <v>882</v>
      </c>
      <c r="CA13" s="42"/>
      <c r="CB13" s="42"/>
      <c r="CC13" s="42" t="s">
        <v>883</v>
      </c>
      <c r="CD13" s="42"/>
      <c r="CE13" s="42"/>
      <c r="CF13" s="42" t="s">
        <v>884</v>
      </c>
      <c r="CG13" s="42"/>
      <c r="CH13" s="42"/>
      <c r="CI13" s="42" t="s">
        <v>886</v>
      </c>
      <c r="CJ13" s="42"/>
      <c r="CK13" s="42"/>
      <c r="CL13" s="42" t="s">
        <v>126</v>
      </c>
      <c r="CM13" s="42"/>
      <c r="CN13" s="42"/>
      <c r="CO13" s="42" t="s">
        <v>128</v>
      </c>
      <c r="CP13" s="42"/>
      <c r="CQ13" s="42"/>
      <c r="CR13" s="42" t="s">
        <v>887</v>
      </c>
      <c r="CS13" s="42"/>
      <c r="CT13" s="42"/>
      <c r="CU13" s="42" t="s">
        <v>133</v>
      </c>
      <c r="CV13" s="42"/>
      <c r="CW13" s="42"/>
      <c r="CX13" s="42" t="s">
        <v>888</v>
      </c>
      <c r="CY13" s="42"/>
      <c r="CZ13" s="42"/>
      <c r="DA13" s="42" t="s">
        <v>889</v>
      </c>
      <c r="DB13" s="42"/>
      <c r="DC13" s="42"/>
      <c r="DD13" s="42" t="s">
        <v>893</v>
      </c>
      <c r="DE13" s="42"/>
      <c r="DF13" s="42"/>
      <c r="DG13" s="42" t="s">
        <v>895</v>
      </c>
      <c r="DH13" s="42"/>
      <c r="DI13" s="42"/>
      <c r="DJ13" s="42" t="s">
        <v>897</v>
      </c>
      <c r="DK13" s="42"/>
      <c r="DL13" s="42"/>
      <c r="DM13" s="42" t="s">
        <v>899</v>
      </c>
      <c r="DN13" s="42"/>
      <c r="DO13" s="42"/>
    </row>
    <row r="14" spans="1:254" ht="133.5" customHeight="1" thickBot="1">
      <c r="A14" s="51"/>
      <c r="B14" s="5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842</v>
      </c>
      <c r="I14" s="21" t="s">
        <v>30</v>
      </c>
      <c r="J14" s="21" t="s">
        <v>843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845</v>
      </c>
      <c r="W14" s="21" t="s">
        <v>846</v>
      </c>
      <c r="X14" s="21" t="s">
        <v>72</v>
      </c>
      <c r="Y14" s="21" t="s">
        <v>59</v>
      </c>
      <c r="Z14" s="21" t="s">
        <v>849</v>
      </c>
      <c r="AA14" s="21" t="s">
        <v>851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853</v>
      </c>
      <c r="AG14" s="21" t="s">
        <v>855</v>
      </c>
      <c r="AH14" s="21" t="s">
        <v>66</v>
      </c>
      <c r="AI14" s="21" t="s">
        <v>67</v>
      </c>
      <c r="AJ14" s="21" t="s">
        <v>857</v>
      </c>
      <c r="AK14" s="21" t="s">
        <v>858</v>
      </c>
      <c r="AL14" s="21" t="s">
        <v>859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862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865</v>
      </c>
      <c r="AX14" s="21" t="s">
        <v>866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869</v>
      </c>
      <c r="BD14" s="21" t="s">
        <v>870</v>
      </c>
      <c r="BE14" s="21" t="s">
        <v>80</v>
      </c>
      <c r="BF14" s="21" t="s">
        <v>81</v>
      </c>
      <c r="BG14" s="21" t="s">
        <v>82</v>
      </c>
      <c r="BH14" s="21" t="s">
        <v>873</v>
      </c>
      <c r="BI14" s="21" t="s">
        <v>103</v>
      </c>
      <c r="BJ14" s="21" t="s">
        <v>192</v>
      </c>
      <c r="BK14" s="21" t="s">
        <v>874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1320</v>
      </c>
      <c r="BS14" s="21" t="s">
        <v>1321</v>
      </c>
      <c r="BT14" s="21" t="s">
        <v>95</v>
      </c>
      <c r="BU14" s="21" t="s">
        <v>879</v>
      </c>
      <c r="BV14" s="21" t="s">
        <v>104</v>
      </c>
      <c r="BW14" s="21" t="s">
        <v>27</v>
      </c>
      <c r="BX14" s="21" t="s">
        <v>34</v>
      </c>
      <c r="BY14" s="21" t="s">
        <v>881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885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890</v>
      </c>
      <c r="DB14" s="21" t="s">
        <v>891</v>
      </c>
      <c r="DC14" s="21" t="s">
        <v>892</v>
      </c>
      <c r="DD14" s="21" t="s">
        <v>33</v>
      </c>
      <c r="DE14" s="21" t="s">
        <v>34</v>
      </c>
      <c r="DF14" s="21" t="s">
        <v>894</v>
      </c>
      <c r="DG14" s="21" t="s">
        <v>145</v>
      </c>
      <c r="DH14" s="21" t="s">
        <v>896</v>
      </c>
      <c r="DI14" s="21" t="s">
        <v>146</v>
      </c>
      <c r="DJ14" s="21" t="s">
        <v>898</v>
      </c>
      <c r="DK14" s="21" t="s">
        <v>149</v>
      </c>
      <c r="DL14" s="21" t="s">
        <v>150</v>
      </c>
      <c r="DM14" s="21" t="s">
        <v>152</v>
      </c>
      <c r="DN14" s="21" t="s">
        <v>900</v>
      </c>
      <c r="DO14" s="21" t="s">
        <v>901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6.5" thickBot="1">
      <c r="A15" s="23">
        <v>1</v>
      </c>
      <c r="B15" s="36" t="s">
        <v>1379</v>
      </c>
      <c r="C15" s="5"/>
      <c r="D15" s="5"/>
      <c r="E15" s="5">
        <v>1</v>
      </c>
      <c r="F15" s="1"/>
      <c r="G15" s="1"/>
      <c r="H15" s="5">
        <v>1</v>
      </c>
      <c r="I15" s="1"/>
      <c r="J15" s="1"/>
      <c r="K15" s="5">
        <v>1</v>
      </c>
      <c r="L15" s="4"/>
      <c r="M15" s="1"/>
      <c r="N15" s="5">
        <v>1</v>
      </c>
      <c r="O15" s="4"/>
      <c r="P15" s="1"/>
      <c r="Q15" s="5">
        <v>1</v>
      </c>
      <c r="R15" s="4"/>
      <c r="S15" s="5"/>
      <c r="T15" s="5">
        <v>1</v>
      </c>
      <c r="U15" s="4"/>
      <c r="V15" s="5"/>
      <c r="W15" s="5">
        <v>1</v>
      </c>
      <c r="X15" s="4"/>
      <c r="Y15" s="5"/>
      <c r="Z15" s="5">
        <v>1</v>
      </c>
      <c r="AA15" s="4"/>
      <c r="AB15" s="5"/>
      <c r="AC15" s="5">
        <v>1</v>
      </c>
      <c r="AD15" s="4"/>
      <c r="AE15" s="5"/>
      <c r="AF15" s="5">
        <v>1</v>
      </c>
      <c r="AG15" s="4"/>
      <c r="AH15" s="5"/>
      <c r="AI15" s="5">
        <v>1</v>
      </c>
      <c r="AJ15" s="4"/>
      <c r="AK15" s="5"/>
      <c r="AL15" s="5">
        <v>1</v>
      </c>
      <c r="AM15" s="4"/>
      <c r="AN15" s="5"/>
      <c r="AO15" s="5">
        <v>1</v>
      </c>
      <c r="AP15" s="4"/>
      <c r="AQ15" s="5"/>
      <c r="AR15" s="5">
        <v>1</v>
      </c>
      <c r="AS15" s="4"/>
      <c r="AT15" s="5"/>
      <c r="AU15" s="5">
        <v>1</v>
      </c>
      <c r="AV15" s="4"/>
      <c r="AW15" s="5"/>
      <c r="AX15" s="5">
        <v>1</v>
      </c>
      <c r="AY15" s="4"/>
      <c r="AZ15" s="5"/>
      <c r="BA15" s="5">
        <v>1</v>
      </c>
      <c r="BB15" s="4"/>
      <c r="BC15" s="5"/>
      <c r="BD15" s="5">
        <v>1</v>
      </c>
      <c r="BE15" s="4"/>
      <c r="BF15" s="5"/>
      <c r="BG15" s="5">
        <v>1</v>
      </c>
      <c r="BH15" s="4"/>
      <c r="BI15" s="5"/>
      <c r="BJ15" s="5">
        <v>1</v>
      </c>
      <c r="BK15" s="4"/>
      <c r="BL15" s="5"/>
      <c r="BM15" s="5">
        <v>1</v>
      </c>
      <c r="BN15" s="4"/>
      <c r="BO15" s="5"/>
      <c r="BP15" s="5">
        <v>1</v>
      </c>
      <c r="BQ15" s="4"/>
      <c r="BR15" s="5"/>
      <c r="BS15" s="5">
        <v>1</v>
      </c>
      <c r="BT15" s="4"/>
      <c r="BU15" s="5"/>
      <c r="BV15" s="5">
        <v>1</v>
      </c>
      <c r="BW15" s="4"/>
      <c r="BX15" s="5"/>
      <c r="BY15" s="5">
        <v>1</v>
      </c>
      <c r="BZ15" s="4"/>
      <c r="CA15" s="5"/>
      <c r="CB15" s="5">
        <v>1</v>
      </c>
      <c r="CC15" s="4"/>
      <c r="CD15" s="5"/>
      <c r="CE15" s="5">
        <v>1</v>
      </c>
      <c r="CF15" s="4"/>
      <c r="CG15" s="5"/>
      <c r="CH15" s="5">
        <v>1</v>
      </c>
      <c r="CI15" s="4"/>
      <c r="CJ15" s="5"/>
      <c r="CK15" s="5">
        <v>1</v>
      </c>
      <c r="CL15" s="4"/>
      <c r="CM15" s="5"/>
      <c r="CN15" s="5">
        <v>1</v>
      </c>
      <c r="CO15" s="4"/>
      <c r="CP15" s="5"/>
      <c r="CQ15" s="5">
        <v>1</v>
      </c>
      <c r="CR15" s="4"/>
      <c r="CS15" s="5"/>
      <c r="CT15" s="5">
        <v>1</v>
      </c>
      <c r="CU15" s="4"/>
      <c r="CV15" s="5"/>
      <c r="CW15" s="5">
        <v>1</v>
      </c>
      <c r="CX15" s="4"/>
      <c r="CY15" s="5"/>
      <c r="CZ15" s="5">
        <v>1</v>
      </c>
      <c r="DA15" s="4"/>
      <c r="DB15" s="5"/>
      <c r="DC15" s="5">
        <v>1</v>
      </c>
      <c r="DD15" s="4"/>
      <c r="DE15" s="5"/>
      <c r="DF15" s="5">
        <v>1</v>
      </c>
      <c r="DG15" s="4"/>
      <c r="DH15" s="5"/>
      <c r="DI15" s="5">
        <v>1</v>
      </c>
      <c r="DJ15" s="4"/>
      <c r="DK15" s="5"/>
      <c r="DL15" s="5">
        <v>1</v>
      </c>
      <c r="DM15" s="4"/>
      <c r="DN15" s="5"/>
      <c r="DO15" s="5">
        <v>1</v>
      </c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5" thickBot="1">
      <c r="A16" s="2">
        <v>2</v>
      </c>
      <c r="B16" s="37" t="s">
        <v>1380</v>
      </c>
      <c r="C16" s="25"/>
      <c r="D16" s="25"/>
      <c r="E16" s="25">
        <v>1</v>
      </c>
      <c r="F16" s="1"/>
      <c r="G16" s="1"/>
      <c r="H16" s="39">
        <v>1</v>
      </c>
      <c r="I16" s="1"/>
      <c r="J16" s="1"/>
      <c r="K16" s="39">
        <v>1</v>
      </c>
      <c r="L16" s="4"/>
      <c r="M16" s="1"/>
      <c r="N16" s="39">
        <v>1</v>
      </c>
      <c r="O16" s="4"/>
      <c r="P16" s="1"/>
      <c r="Q16" s="39">
        <v>1</v>
      </c>
      <c r="R16" s="4"/>
      <c r="S16" s="39"/>
      <c r="T16" s="39">
        <v>1</v>
      </c>
      <c r="U16" s="4"/>
      <c r="V16" s="39"/>
      <c r="W16" s="39">
        <v>1</v>
      </c>
      <c r="X16" s="4"/>
      <c r="Y16" s="39"/>
      <c r="Z16" s="39">
        <v>1</v>
      </c>
      <c r="AA16" s="4"/>
      <c r="AB16" s="39"/>
      <c r="AC16" s="39">
        <v>1</v>
      </c>
      <c r="AD16" s="4"/>
      <c r="AE16" s="39"/>
      <c r="AF16" s="39">
        <v>1</v>
      </c>
      <c r="AG16" s="4"/>
      <c r="AH16" s="39"/>
      <c r="AI16" s="39">
        <v>1</v>
      </c>
      <c r="AJ16" s="4"/>
      <c r="AK16" s="39"/>
      <c r="AL16" s="39">
        <v>1</v>
      </c>
      <c r="AM16" s="4"/>
      <c r="AN16" s="39"/>
      <c r="AO16" s="39">
        <v>1</v>
      </c>
      <c r="AP16" s="4"/>
      <c r="AQ16" s="39"/>
      <c r="AR16" s="39">
        <v>1</v>
      </c>
      <c r="AS16" s="4"/>
      <c r="AT16" s="39"/>
      <c r="AU16" s="39">
        <v>1</v>
      </c>
      <c r="AV16" s="4"/>
      <c r="AW16" s="39"/>
      <c r="AX16" s="39">
        <v>1</v>
      </c>
      <c r="AY16" s="4"/>
      <c r="AZ16" s="39"/>
      <c r="BA16" s="39">
        <v>1</v>
      </c>
      <c r="BB16" s="4"/>
      <c r="BC16" s="39"/>
      <c r="BD16" s="39">
        <v>1</v>
      </c>
      <c r="BE16" s="4"/>
      <c r="BF16" s="39"/>
      <c r="BG16" s="39">
        <v>1</v>
      </c>
      <c r="BH16" s="4"/>
      <c r="BI16" s="39"/>
      <c r="BJ16" s="39">
        <v>1</v>
      </c>
      <c r="BK16" s="4"/>
      <c r="BL16" s="39"/>
      <c r="BM16" s="39">
        <v>1</v>
      </c>
      <c r="BN16" s="4"/>
      <c r="BO16" s="39"/>
      <c r="BP16" s="39">
        <v>1</v>
      </c>
      <c r="BQ16" s="4"/>
      <c r="BR16" s="39"/>
      <c r="BS16" s="39">
        <v>1</v>
      </c>
      <c r="BT16" s="4"/>
      <c r="BU16" s="39"/>
      <c r="BV16" s="39">
        <v>1</v>
      </c>
      <c r="BW16" s="4"/>
      <c r="BX16" s="39"/>
      <c r="BY16" s="39">
        <v>1</v>
      </c>
      <c r="BZ16" s="4"/>
      <c r="CA16" s="39"/>
      <c r="CB16" s="39">
        <v>1</v>
      </c>
      <c r="CC16" s="4"/>
      <c r="CD16" s="39"/>
      <c r="CE16" s="39">
        <v>1</v>
      </c>
      <c r="CF16" s="4"/>
      <c r="CG16" s="39"/>
      <c r="CH16" s="39">
        <v>1</v>
      </c>
      <c r="CI16" s="4"/>
      <c r="CJ16" s="39"/>
      <c r="CK16" s="39">
        <v>1</v>
      </c>
      <c r="CL16" s="4"/>
      <c r="CM16" s="39"/>
      <c r="CN16" s="39">
        <v>1</v>
      </c>
      <c r="CO16" s="4"/>
      <c r="CP16" s="39"/>
      <c r="CQ16" s="39">
        <v>1</v>
      </c>
      <c r="CR16" s="4"/>
      <c r="CS16" s="39"/>
      <c r="CT16" s="39">
        <v>1</v>
      </c>
      <c r="CU16" s="4"/>
      <c r="CV16" s="39"/>
      <c r="CW16" s="39">
        <v>1</v>
      </c>
      <c r="CX16" s="4"/>
      <c r="CY16" s="39"/>
      <c r="CZ16" s="39">
        <v>1</v>
      </c>
      <c r="DA16" s="4"/>
      <c r="DB16" s="39"/>
      <c r="DC16" s="39">
        <v>1</v>
      </c>
      <c r="DD16" s="4"/>
      <c r="DE16" s="39"/>
      <c r="DF16" s="39">
        <v>1</v>
      </c>
      <c r="DG16" s="4"/>
      <c r="DH16" s="39"/>
      <c r="DI16" s="39">
        <v>1</v>
      </c>
      <c r="DJ16" s="4"/>
      <c r="DK16" s="39"/>
      <c r="DL16" s="39">
        <v>1</v>
      </c>
      <c r="DM16" s="4"/>
      <c r="DN16" s="39"/>
      <c r="DO16" s="39">
        <v>1</v>
      </c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5" thickBot="1">
      <c r="A17" s="2">
        <v>3</v>
      </c>
      <c r="B17" s="37" t="s">
        <v>1381</v>
      </c>
      <c r="C17" s="25"/>
      <c r="D17" s="25"/>
      <c r="E17" s="25">
        <v>1</v>
      </c>
      <c r="F17" s="1"/>
      <c r="G17" s="1"/>
      <c r="H17" s="39">
        <v>1</v>
      </c>
      <c r="I17" s="1"/>
      <c r="J17" s="1"/>
      <c r="K17" s="39">
        <v>1</v>
      </c>
      <c r="L17" s="4"/>
      <c r="M17" s="1"/>
      <c r="N17" s="39">
        <v>1</v>
      </c>
      <c r="O17" s="4"/>
      <c r="P17" s="1"/>
      <c r="Q17" s="39">
        <v>1</v>
      </c>
      <c r="R17" s="4"/>
      <c r="S17" s="39"/>
      <c r="T17" s="39">
        <v>1</v>
      </c>
      <c r="U17" s="4"/>
      <c r="V17" s="39"/>
      <c r="W17" s="39">
        <v>1</v>
      </c>
      <c r="X17" s="4"/>
      <c r="Y17" s="39"/>
      <c r="Z17" s="39">
        <v>1</v>
      </c>
      <c r="AA17" s="4"/>
      <c r="AB17" s="39"/>
      <c r="AC17" s="39">
        <v>1</v>
      </c>
      <c r="AD17" s="4"/>
      <c r="AE17" s="39"/>
      <c r="AF17" s="39">
        <v>1</v>
      </c>
      <c r="AG17" s="4"/>
      <c r="AH17" s="39"/>
      <c r="AI17" s="39">
        <v>1</v>
      </c>
      <c r="AJ17" s="4"/>
      <c r="AK17" s="39"/>
      <c r="AL17" s="39">
        <v>1</v>
      </c>
      <c r="AM17" s="4"/>
      <c r="AN17" s="39"/>
      <c r="AO17" s="39">
        <v>1</v>
      </c>
      <c r="AP17" s="4"/>
      <c r="AQ17" s="39"/>
      <c r="AR17" s="39">
        <v>1</v>
      </c>
      <c r="AS17" s="4"/>
      <c r="AT17" s="39"/>
      <c r="AU17" s="39">
        <v>1</v>
      </c>
      <c r="AV17" s="4"/>
      <c r="AW17" s="39"/>
      <c r="AX17" s="39">
        <v>1</v>
      </c>
      <c r="AY17" s="4"/>
      <c r="AZ17" s="39"/>
      <c r="BA17" s="39">
        <v>1</v>
      </c>
      <c r="BB17" s="4"/>
      <c r="BC17" s="39"/>
      <c r="BD17" s="39">
        <v>1</v>
      </c>
      <c r="BE17" s="4"/>
      <c r="BF17" s="39"/>
      <c r="BG17" s="39">
        <v>1</v>
      </c>
      <c r="BH17" s="4"/>
      <c r="BI17" s="39"/>
      <c r="BJ17" s="39">
        <v>1</v>
      </c>
      <c r="BK17" s="4"/>
      <c r="BL17" s="39"/>
      <c r="BM17" s="39">
        <v>1</v>
      </c>
      <c r="BN17" s="4"/>
      <c r="BO17" s="39"/>
      <c r="BP17" s="39">
        <v>1</v>
      </c>
      <c r="BQ17" s="4"/>
      <c r="BR17" s="39"/>
      <c r="BS17" s="39">
        <v>1</v>
      </c>
      <c r="BT17" s="4"/>
      <c r="BU17" s="39"/>
      <c r="BV17" s="39">
        <v>1</v>
      </c>
      <c r="BW17" s="4"/>
      <c r="BX17" s="39"/>
      <c r="BY17" s="39">
        <v>1</v>
      </c>
      <c r="BZ17" s="4"/>
      <c r="CA17" s="39"/>
      <c r="CB17" s="39">
        <v>1</v>
      </c>
      <c r="CC17" s="4"/>
      <c r="CD17" s="39"/>
      <c r="CE17" s="39">
        <v>1</v>
      </c>
      <c r="CF17" s="4"/>
      <c r="CG17" s="39"/>
      <c r="CH17" s="39">
        <v>1</v>
      </c>
      <c r="CI17" s="4"/>
      <c r="CJ17" s="39"/>
      <c r="CK17" s="39">
        <v>1</v>
      </c>
      <c r="CL17" s="4"/>
      <c r="CM17" s="39"/>
      <c r="CN17" s="39">
        <v>1</v>
      </c>
      <c r="CO17" s="4"/>
      <c r="CP17" s="39"/>
      <c r="CQ17" s="39">
        <v>1</v>
      </c>
      <c r="CR17" s="4"/>
      <c r="CS17" s="39"/>
      <c r="CT17" s="39">
        <v>1</v>
      </c>
      <c r="CU17" s="4"/>
      <c r="CV17" s="39"/>
      <c r="CW17" s="39">
        <v>1</v>
      </c>
      <c r="CX17" s="4"/>
      <c r="CY17" s="39"/>
      <c r="CZ17" s="39">
        <v>1</v>
      </c>
      <c r="DA17" s="4"/>
      <c r="DB17" s="39"/>
      <c r="DC17" s="39">
        <v>1</v>
      </c>
      <c r="DD17" s="4"/>
      <c r="DE17" s="39"/>
      <c r="DF17" s="39">
        <v>1</v>
      </c>
      <c r="DG17" s="4"/>
      <c r="DH17" s="39"/>
      <c r="DI17" s="39">
        <v>1</v>
      </c>
      <c r="DJ17" s="4"/>
      <c r="DK17" s="39"/>
      <c r="DL17" s="39">
        <v>1</v>
      </c>
      <c r="DM17" s="4"/>
      <c r="DN17" s="39"/>
      <c r="DO17" s="39">
        <v>1</v>
      </c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4</v>
      </c>
      <c r="B18" s="37" t="s">
        <v>1382</v>
      </c>
      <c r="C18" s="25"/>
      <c r="D18" s="25"/>
      <c r="E18" s="25">
        <v>1</v>
      </c>
      <c r="F18" s="1"/>
      <c r="G18" s="1"/>
      <c r="H18" s="39">
        <v>1</v>
      </c>
      <c r="I18" s="1"/>
      <c r="J18" s="1"/>
      <c r="K18" s="39">
        <v>1</v>
      </c>
      <c r="L18" s="4"/>
      <c r="M18" s="1"/>
      <c r="N18" s="39">
        <v>1</v>
      </c>
      <c r="O18" s="4"/>
      <c r="P18" s="1">
        <v>1</v>
      </c>
      <c r="Q18" s="39"/>
      <c r="R18" s="4"/>
      <c r="S18" s="39"/>
      <c r="T18" s="39">
        <v>1</v>
      </c>
      <c r="U18" s="4"/>
      <c r="V18" s="39">
        <v>1</v>
      </c>
      <c r="W18" s="39"/>
      <c r="X18" s="4"/>
      <c r="Y18" s="39"/>
      <c r="Z18" s="39">
        <v>1</v>
      </c>
      <c r="AA18" s="4"/>
      <c r="AB18" s="39"/>
      <c r="AC18" s="39">
        <v>1</v>
      </c>
      <c r="AD18" s="4"/>
      <c r="AE18" s="39"/>
      <c r="AF18" s="39">
        <v>1</v>
      </c>
      <c r="AG18" s="4"/>
      <c r="AH18" s="39"/>
      <c r="AI18" s="39">
        <v>1</v>
      </c>
      <c r="AJ18" s="4"/>
      <c r="AK18" s="39"/>
      <c r="AL18" s="39">
        <v>1</v>
      </c>
      <c r="AM18" s="4"/>
      <c r="AN18" s="39"/>
      <c r="AO18" s="39">
        <v>1</v>
      </c>
      <c r="AP18" s="4"/>
      <c r="AQ18" s="39"/>
      <c r="AR18" s="39">
        <v>1</v>
      </c>
      <c r="AS18" s="4"/>
      <c r="AT18" s="39"/>
      <c r="AU18" s="39">
        <v>1</v>
      </c>
      <c r="AV18" s="4"/>
      <c r="AW18" s="39"/>
      <c r="AX18" s="39">
        <v>1</v>
      </c>
      <c r="AY18" s="4"/>
      <c r="AZ18" s="39"/>
      <c r="BA18" s="39">
        <v>1</v>
      </c>
      <c r="BB18" s="4"/>
      <c r="BC18" s="39"/>
      <c r="BD18" s="39">
        <v>1</v>
      </c>
      <c r="BE18" s="4"/>
      <c r="BF18" s="39"/>
      <c r="BG18" s="39">
        <v>1</v>
      </c>
      <c r="BH18" s="4"/>
      <c r="BI18" s="39"/>
      <c r="BJ18" s="39">
        <v>1</v>
      </c>
      <c r="BK18" s="4"/>
      <c r="BL18" s="39"/>
      <c r="BM18" s="39">
        <v>1</v>
      </c>
      <c r="BN18" s="4"/>
      <c r="BO18" s="39"/>
      <c r="BP18" s="39">
        <v>1</v>
      </c>
      <c r="BQ18" s="4"/>
      <c r="BR18" s="39"/>
      <c r="BS18" s="39">
        <v>1</v>
      </c>
      <c r="BT18" s="4"/>
      <c r="BU18" s="39"/>
      <c r="BV18" s="39">
        <v>1</v>
      </c>
      <c r="BW18" s="4"/>
      <c r="BX18" s="39"/>
      <c r="BY18" s="39">
        <v>1</v>
      </c>
      <c r="BZ18" s="4"/>
      <c r="CA18" s="39"/>
      <c r="CB18" s="39">
        <v>1</v>
      </c>
      <c r="CC18" s="4"/>
      <c r="CD18" s="39"/>
      <c r="CE18" s="39">
        <v>1</v>
      </c>
      <c r="CF18" s="4"/>
      <c r="CG18" s="39"/>
      <c r="CH18" s="39">
        <v>1</v>
      </c>
      <c r="CI18" s="4"/>
      <c r="CJ18" s="39"/>
      <c r="CK18" s="39">
        <v>1</v>
      </c>
      <c r="CL18" s="4"/>
      <c r="CM18" s="39"/>
      <c r="CN18" s="39">
        <v>1</v>
      </c>
      <c r="CO18" s="4"/>
      <c r="CP18" s="39"/>
      <c r="CQ18" s="39">
        <v>1</v>
      </c>
      <c r="CR18" s="4"/>
      <c r="CS18" s="39"/>
      <c r="CT18" s="39">
        <v>1</v>
      </c>
      <c r="CU18" s="4"/>
      <c r="CV18" s="39"/>
      <c r="CW18" s="39">
        <v>1</v>
      </c>
      <c r="CX18" s="4"/>
      <c r="CY18" s="39"/>
      <c r="CZ18" s="39">
        <v>1</v>
      </c>
      <c r="DA18" s="4"/>
      <c r="DB18" s="39"/>
      <c r="DC18" s="39">
        <v>1</v>
      </c>
      <c r="DD18" s="4"/>
      <c r="DE18" s="39"/>
      <c r="DF18" s="39">
        <v>1</v>
      </c>
      <c r="DG18" s="4"/>
      <c r="DH18" s="39"/>
      <c r="DI18" s="39">
        <v>1</v>
      </c>
      <c r="DJ18" s="4"/>
      <c r="DK18" s="39"/>
      <c r="DL18" s="39">
        <v>1</v>
      </c>
      <c r="DM18" s="4"/>
      <c r="DN18" s="39"/>
      <c r="DO18" s="39">
        <v>1</v>
      </c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5" thickBot="1">
      <c r="A19" s="2">
        <v>5</v>
      </c>
      <c r="B19" s="37" t="s">
        <v>1383</v>
      </c>
      <c r="C19" s="25"/>
      <c r="D19" s="25"/>
      <c r="E19" s="25">
        <v>1</v>
      </c>
      <c r="F19" s="1"/>
      <c r="G19" s="1"/>
      <c r="H19" s="39">
        <v>1</v>
      </c>
      <c r="I19" s="1"/>
      <c r="J19" s="1"/>
      <c r="K19" s="39">
        <v>1</v>
      </c>
      <c r="L19" s="4"/>
      <c r="M19" s="1"/>
      <c r="N19" s="39">
        <v>1</v>
      </c>
      <c r="O19" s="4"/>
      <c r="P19" s="1"/>
      <c r="Q19" s="39">
        <v>1</v>
      </c>
      <c r="R19" s="4"/>
      <c r="S19" s="39"/>
      <c r="T19" s="39">
        <v>1</v>
      </c>
      <c r="U19" s="4"/>
      <c r="V19" s="39"/>
      <c r="W19" s="39">
        <v>1</v>
      </c>
      <c r="X19" s="4"/>
      <c r="Y19" s="39"/>
      <c r="Z19" s="39">
        <v>1</v>
      </c>
      <c r="AA19" s="4"/>
      <c r="AB19" s="39"/>
      <c r="AC19" s="39">
        <v>1</v>
      </c>
      <c r="AD19" s="4"/>
      <c r="AE19" s="39"/>
      <c r="AF19" s="39">
        <v>1</v>
      </c>
      <c r="AG19" s="4"/>
      <c r="AH19" s="39"/>
      <c r="AI19" s="39">
        <v>1</v>
      </c>
      <c r="AJ19" s="4"/>
      <c r="AK19" s="39"/>
      <c r="AL19" s="39">
        <v>1</v>
      </c>
      <c r="AM19" s="4"/>
      <c r="AN19" s="39"/>
      <c r="AO19" s="39">
        <v>1</v>
      </c>
      <c r="AP19" s="4"/>
      <c r="AQ19" s="39"/>
      <c r="AR19" s="39">
        <v>1</v>
      </c>
      <c r="AS19" s="4"/>
      <c r="AT19" s="39"/>
      <c r="AU19" s="39">
        <v>1</v>
      </c>
      <c r="AV19" s="4"/>
      <c r="AW19" s="39"/>
      <c r="AX19" s="39">
        <v>1</v>
      </c>
      <c r="AY19" s="4"/>
      <c r="AZ19" s="39"/>
      <c r="BA19" s="39">
        <v>1</v>
      </c>
      <c r="BB19" s="4"/>
      <c r="BC19" s="39"/>
      <c r="BD19" s="39">
        <v>1</v>
      </c>
      <c r="BE19" s="4"/>
      <c r="BF19" s="39"/>
      <c r="BG19" s="39">
        <v>1</v>
      </c>
      <c r="BH19" s="4"/>
      <c r="BI19" s="39"/>
      <c r="BJ19" s="39">
        <v>1</v>
      </c>
      <c r="BK19" s="4"/>
      <c r="BL19" s="39"/>
      <c r="BM19" s="39">
        <v>1</v>
      </c>
      <c r="BN19" s="4"/>
      <c r="BO19" s="39"/>
      <c r="BP19" s="39">
        <v>1</v>
      </c>
      <c r="BQ19" s="4"/>
      <c r="BR19" s="39"/>
      <c r="BS19" s="39">
        <v>1</v>
      </c>
      <c r="BT19" s="4"/>
      <c r="BU19" s="39"/>
      <c r="BV19" s="39">
        <v>1</v>
      </c>
      <c r="BW19" s="4"/>
      <c r="BX19" s="39"/>
      <c r="BY19" s="39">
        <v>1</v>
      </c>
      <c r="BZ19" s="4"/>
      <c r="CA19" s="39"/>
      <c r="CB19" s="39">
        <v>1</v>
      </c>
      <c r="CC19" s="4"/>
      <c r="CD19" s="39"/>
      <c r="CE19" s="39">
        <v>1</v>
      </c>
      <c r="CF19" s="4"/>
      <c r="CG19" s="39"/>
      <c r="CH19" s="39">
        <v>1</v>
      </c>
      <c r="CI19" s="4"/>
      <c r="CJ19" s="39"/>
      <c r="CK19" s="39">
        <v>1</v>
      </c>
      <c r="CL19" s="4"/>
      <c r="CM19" s="39"/>
      <c r="CN19" s="39">
        <v>1</v>
      </c>
      <c r="CO19" s="4"/>
      <c r="CP19" s="39"/>
      <c r="CQ19" s="39">
        <v>1</v>
      </c>
      <c r="CR19" s="4"/>
      <c r="CS19" s="39"/>
      <c r="CT19" s="39">
        <v>1</v>
      </c>
      <c r="CU19" s="4"/>
      <c r="CV19" s="39"/>
      <c r="CW19" s="39">
        <v>1</v>
      </c>
      <c r="CX19" s="4"/>
      <c r="CY19" s="39"/>
      <c r="CZ19" s="39">
        <v>1</v>
      </c>
      <c r="DA19" s="4"/>
      <c r="DB19" s="39"/>
      <c r="DC19" s="39">
        <v>1</v>
      </c>
      <c r="DD19" s="4"/>
      <c r="DE19" s="39"/>
      <c r="DF19" s="39">
        <v>1</v>
      </c>
      <c r="DG19" s="4"/>
      <c r="DH19" s="39"/>
      <c r="DI19" s="39">
        <v>1</v>
      </c>
      <c r="DJ19" s="4"/>
      <c r="DK19" s="39"/>
      <c r="DL19" s="39">
        <v>1</v>
      </c>
      <c r="DM19" s="4"/>
      <c r="DN19" s="39"/>
      <c r="DO19" s="39">
        <v>1</v>
      </c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6</v>
      </c>
      <c r="B20" s="37" t="s">
        <v>1384</v>
      </c>
      <c r="C20" s="25"/>
      <c r="D20" s="25"/>
      <c r="E20" s="25">
        <v>1</v>
      </c>
      <c r="F20" s="1"/>
      <c r="G20" s="1">
        <v>1</v>
      </c>
      <c r="H20" s="39"/>
      <c r="I20" s="1"/>
      <c r="J20" s="1">
        <v>1</v>
      </c>
      <c r="K20" s="39"/>
      <c r="L20" s="4"/>
      <c r="M20" s="1">
        <v>1</v>
      </c>
      <c r="N20" s="39"/>
      <c r="O20" s="4"/>
      <c r="P20" s="1">
        <v>1</v>
      </c>
      <c r="Q20" s="39"/>
      <c r="R20" s="4"/>
      <c r="S20" s="39">
        <v>1</v>
      </c>
      <c r="T20" s="39"/>
      <c r="U20" s="4"/>
      <c r="V20" s="39"/>
      <c r="W20" s="39">
        <v>1</v>
      </c>
      <c r="X20" s="4"/>
      <c r="Y20" s="39"/>
      <c r="Z20" s="39">
        <v>1</v>
      </c>
      <c r="AA20" s="4"/>
      <c r="AB20" s="39"/>
      <c r="AC20" s="39">
        <v>1</v>
      </c>
      <c r="AD20" s="4"/>
      <c r="AE20" s="39"/>
      <c r="AF20" s="39">
        <v>1</v>
      </c>
      <c r="AG20" s="4"/>
      <c r="AH20" s="39"/>
      <c r="AI20" s="39">
        <v>1</v>
      </c>
      <c r="AJ20" s="4"/>
      <c r="AK20" s="39"/>
      <c r="AL20" s="39">
        <v>1</v>
      </c>
      <c r="AM20" s="4"/>
      <c r="AN20" s="39"/>
      <c r="AO20" s="39">
        <v>1</v>
      </c>
      <c r="AP20" s="4"/>
      <c r="AQ20" s="39"/>
      <c r="AR20" s="39">
        <v>1</v>
      </c>
      <c r="AS20" s="4"/>
      <c r="AT20" s="39"/>
      <c r="AU20" s="39">
        <v>1</v>
      </c>
      <c r="AV20" s="4"/>
      <c r="AW20" s="39"/>
      <c r="AX20" s="39">
        <v>1</v>
      </c>
      <c r="AY20" s="4"/>
      <c r="AZ20" s="39"/>
      <c r="BA20" s="39">
        <v>1</v>
      </c>
      <c r="BB20" s="4"/>
      <c r="BC20" s="39"/>
      <c r="BD20" s="39">
        <v>1</v>
      </c>
      <c r="BE20" s="4"/>
      <c r="BF20" s="39"/>
      <c r="BG20" s="39">
        <v>1</v>
      </c>
      <c r="BH20" s="4"/>
      <c r="BI20" s="39"/>
      <c r="BJ20" s="39">
        <v>1</v>
      </c>
      <c r="BK20" s="4"/>
      <c r="BL20" s="39"/>
      <c r="BM20" s="39">
        <v>1</v>
      </c>
      <c r="BN20" s="4"/>
      <c r="BO20" s="39"/>
      <c r="BP20" s="39">
        <v>1</v>
      </c>
      <c r="BQ20" s="4"/>
      <c r="BR20" s="39"/>
      <c r="BS20" s="39">
        <v>1</v>
      </c>
      <c r="BT20" s="4"/>
      <c r="BU20" s="39"/>
      <c r="BV20" s="39">
        <v>1</v>
      </c>
      <c r="BW20" s="4"/>
      <c r="BX20" s="39"/>
      <c r="BY20" s="39">
        <v>1</v>
      </c>
      <c r="BZ20" s="4"/>
      <c r="CA20" s="39"/>
      <c r="CB20" s="39">
        <v>1</v>
      </c>
      <c r="CC20" s="4"/>
      <c r="CD20" s="39"/>
      <c r="CE20" s="39">
        <v>1</v>
      </c>
      <c r="CF20" s="4"/>
      <c r="CG20" s="39"/>
      <c r="CH20" s="39">
        <v>1</v>
      </c>
      <c r="CI20" s="4"/>
      <c r="CJ20" s="39"/>
      <c r="CK20" s="39">
        <v>1</v>
      </c>
      <c r="CL20" s="4"/>
      <c r="CM20" s="39"/>
      <c r="CN20" s="39">
        <v>1</v>
      </c>
      <c r="CO20" s="4"/>
      <c r="CP20" s="39"/>
      <c r="CQ20" s="39">
        <v>1</v>
      </c>
      <c r="CR20" s="4"/>
      <c r="CS20" s="39"/>
      <c r="CT20" s="39">
        <v>1</v>
      </c>
      <c r="CU20" s="4"/>
      <c r="CV20" s="39"/>
      <c r="CW20" s="39">
        <v>1</v>
      </c>
      <c r="CX20" s="4"/>
      <c r="CY20" s="39"/>
      <c r="CZ20" s="39">
        <v>1</v>
      </c>
      <c r="DA20" s="4"/>
      <c r="DB20" s="39"/>
      <c r="DC20" s="39">
        <v>1</v>
      </c>
      <c r="DD20" s="4"/>
      <c r="DE20" s="39"/>
      <c r="DF20" s="39">
        <v>1</v>
      </c>
      <c r="DG20" s="4"/>
      <c r="DH20" s="39"/>
      <c r="DI20" s="39">
        <v>1</v>
      </c>
      <c r="DJ20" s="4"/>
      <c r="DK20" s="39"/>
      <c r="DL20" s="39">
        <v>1</v>
      </c>
      <c r="DM20" s="4"/>
      <c r="DN20" s="39"/>
      <c r="DO20" s="39">
        <v>1</v>
      </c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6.5" thickBot="1">
      <c r="A21" s="2">
        <v>7</v>
      </c>
      <c r="B21" s="37" t="s">
        <v>1385</v>
      </c>
      <c r="C21" s="25"/>
      <c r="D21" s="25">
        <v>1</v>
      </c>
      <c r="E21" s="25"/>
      <c r="F21" s="1"/>
      <c r="G21" s="1"/>
      <c r="H21" s="39">
        <v>1</v>
      </c>
      <c r="I21" s="1"/>
      <c r="J21" s="1"/>
      <c r="K21" s="39">
        <v>1</v>
      </c>
      <c r="L21" s="4"/>
      <c r="M21" s="1"/>
      <c r="N21" s="39">
        <v>1</v>
      </c>
      <c r="O21" s="4"/>
      <c r="P21" s="1"/>
      <c r="Q21" s="39">
        <v>1</v>
      </c>
      <c r="R21" s="4"/>
      <c r="S21" s="39">
        <v>1</v>
      </c>
      <c r="T21" s="39"/>
      <c r="U21" s="4"/>
      <c r="V21" s="39">
        <v>1</v>
      </c>
      <c r="W21" s="39"/>
      <c r="X21" s="4"/>
      <c r="Y21" s="39">
        <v>1</v>
      </c>
      <c r="Z21" s="39"/>
      <c r="AA21" s="4"/>
      <c r="AB21" s="39">
        <v>1</v>
      </c>
      <c r="AC21" s="39"/>
      <c r="AD21" s="4"/>
      <c r="AE21" s="39">
        <v>1</v>
      </c>
      <c r="AF21" s="39"/>
      <c r="AG21" s="4"/>
      <c r="AH21" s="39">
        <v>1</v>
      </c>
      <c r="AI21" s="39"/>
      <c r="AJ21" s="4"/>
      <c r="AK21" s="39">
        <v>1</v>
      </c>
      <c r="AL21" s="39"/>
      <c r="AM21" s="4"/>
      <c r="AN21" s="39">
        <v>1</v>
      </c>
      <c r="AO21" s="39"/>
      <c r="AP21" s="4"/>
      <c r="AQ21" s="39">
        <v>1</v>
      </c>
      <c r="AR21" s="39"/>
      <c r="AS21" s="4"/>
      <c r="AT21" s="39">
        <v>1</v>
      </c>
      <c r="AU21" s="39"/>
      <c r="AV21" s="4"/>
      <c r="AW21" s="39">
        <v>1</v>
      </c>
      <c r="AX21" s="39"/>
      <c r="AY21" s="4"/>
      <c r="AZ21" s="39">
        <v>1</v>
      </c>
      <c r="BA21" s="39"/>
      <c r="BB21" s="4"/>
      <c r="BC21" s="39">
        <v>1</v>
      </c>
      <c r="BD21" s="39"/>
      <c r="BE21" s="4"/>
      <c r="BF21" s="39">
        <v>1</v>
      </c>
      <c r="BG21" s="39"/>
      <c r="BH21" s="4"/>
      <c r="BI21" s="39">
        <v>1</v>
      </c>
      <c r="BJ21" s="39"/>
      <c r="BK21" s="4"/>
      <c r="BL21" s="39">
        <v>1</v>
      </c>
      <c r="BM21" s="39"/>
      <c r="BN21" s="4"/>
      <c r="BO21" s="39">
        <v>1</v>
      </c>
      <c r="BP21" s="39"/>
      <c r="BQ21" s="4"/>
      <c r="BR21" s="39">
        <v>1</v>
      </c>
      <c r="BS21" s="39"/>
      <c r="BT21" s="4"/>
      <c r="BU21" s="39">
        <v>1</v>
      </c>
      <c r="BV21" s="39"/>
      <c r="BW21" s="4"/>
      <c r="BX21" s="39">
        <v>1</v>
      </c>
      <c r="BY21" s="39"/>
      <c r="BZ21" s="4"/>
      <c r="CA21" s="39">
        <v>1</v>
      </c>
      <c r="CB21" s="39"/>
      <c r="CC21" s="4"/>
      <c r="CD21" s="39">
        <v>1</v>
      </c>
      <c r="CE21" s="39"/>
      <c r="CF21" s="4"/>
      <c r="CG21" s="39">
        <v>1</v>
      </c>
      <c r="CH21" s="39"/>
      <c r="CI21" s="4"/>
      <c r="CJ21" s="39">
        <v>1</v>
      </c>
      <c r="CK21" s="39"/>
      <c r="CL21" s="4"/>
      <c r="CM21" s="39">
        <v>1</v>
      </c>
      <c r="CN21" s="39"/>
      <c r="CO21" s="4"/>
      <c r="CP21" s="39">
        <v>1</v>
      </c>
      <c r="CQ21" s="39"/>
      <c r="CR21" s="4"/>
      <c r="CS21" s="39">
        <v>1</v>
      </c>
      <c r="CT21" s="39"/>
      <c r="CU21" s="4"/>
      <c r="CV21" s="39">
        <v>1</v>
      </c>
      <c r="CW21" s="39"/>
      <c r="CX21" s="4"/>
      <c r="CY21" s="39">
        <v>1</v>
      </c>
      <c r="CZ21" s="39"/>
      <c r="DA21" s="4"/>
      <c r="DB21" s="39">
        <v>1</v>
      </c>
      <c r="DC21" s="39"/>
      <c r="DD21" s="4"/>
      <c r="DE21" s="39">
        <v>1</v>
      </c>
      <c r="DF21" s="39"/>
      <c r="DG21" s="4"/>
      <c r="DH21" s="39">
        <v>1</v>
      </c>
      <c r="DI21" s="39"/>
      <c r="DJ21" s="4"/>
      <c r="DK21" s="39">
        <v>1</v>
      </c>
      <c r="DL21" s="39"/>
      <c r="DM21" s="4"/>
      <c r="DN21" s="39">
        <v>1</v>
      </c>
      <c r="DO21" s="39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32.25" thickBot="1">
      <c r="A22" s="3">
        <v>8</v>
      </c>
      <c r="B22" s="37" t="s">
        <v>1386</v>
      </c>
      <c r="C22" s="24"/>
      <c r="D22" s="24"/>
      <c r="E22" s="24">
        <v>1</v>
      </c>
      <c r="F22" s="4"/>
      <c r="G22" s="4"/>
      <c r="H22" s="38">
        <v>1</v>
      </c>
      <c r="I22" s="4"/>
      <c r="J22" s="4"/>
      <c r="K22" s="38">
        <v>1</v>
      </c>
      <c r="L22" s="4"/>
      <c r="M22" s="4"/>
      <c r="N22" s="38">
        <v>1</v>
      </c>
      <c r="O22" s="4"/>
      <c r="P22" s="4"/>
      <c r="Q22" s="38">
        <v>1</v>
      </c>
      <c r="R22" s="4"/>
      <c r="S22" s="38"/>
      <c r="T22" s="38">
        <v>1</v>
      </c>
      <c r="U22" s="4"/>
      <c r="V22" s="38"/>
      <c r="W22" s="38">
        <v>1</v>
      </c>
      <c r="X22" s="4"/>
      <c r="Y22" s="38"/>
      <c r="Z22" s="38">
        <v>1</v>
      </c>
      <c r="AA22" s="4"/>
      <c r="AB22" s="38"/>
      <c r="AC22" s="38">
        <v>1</v>
      </c>
      <c r="AD22" s="4"/>
      <c r="AE22" s="38"/>
      <c r="AF22" s="38">
        <v>1</v>
      </c>
      <c r="AG22" s="4"/>
      <c r="AH22" s="38"/>
      <c r="AI22" s="38">
        <v>1</v>
      </c>
      <c r="AJ22" s="4"/>
      <c r="AK22" s="38"/>
      <c r="AL22" s="38">
        <v>1</v>
      </c>
      <c r="AM22" s="4"/>
      <c r="AN22" s="38"/>
      <c r="AO22" s="38">
        <v>1</v>
      </c>
      <c r="AP22" s="4"/>
      <c r="AQ22" s="38"/>
      <c r="AR22" s="38">
        <v>1</v>
      </c>
      <c r="AS22" s="4"/>
      <c r="AT22" s="38"/>
      <c r="AU22" s="38">
        <v>1</v>
      </c>
      <c r="AV22" s="4"/>
      <c r="AW22" s="38"/>
      <c r="AX22" s="38">
        <v>1</v>
      </c>
      <c r="AY22" s="4"/>
      <c r="AZ22" s="38"/>
      <c r="BA22" s="38">
        <v>1</v>
      </c>
      <c r="BB22" s="4"/>
      <c r="BC22" s="38"/>
      <c r="BD22" s="38">
        <v>1</v>
      </c>
      <c r="BE22" s="4"/>
      <c r="BF22" s="38"/>
      <c r="BG22" s="38">
        <v>1</v>
      </c>
      <c r="BH22" s="4"/>
      <c r="BI22" s="38"/>
      <c r="BJ22" s="38">
        <v>1</v>
      </c>
      <c r="BK22" s="4"/>
      <c r="BL22" s="38"/>
      <c r="BM22" s="38">
        <v>1</v>
      </c>
      <c r="BN22" s="4"/>
      <c r="BO22" s="38"/>
      <c r="BP22" s="38">
        <v>1</v>
      </c>
      <c r="BQ22" s="4"/>
      <c r="BR22" s="38"/>
      <c r="BS22" s="38">
        <v>1</v>
      </c>
      <c r="BT22" s="4"/>
      <c r="BU22" s="38"/>
      <c r="BV22" s="38">
        <v>1</v>
      </c>
      <c r="BW22" s="4"/>
      <c r="BX22" s="38"/>
      <c r="BY22" s="38">
        <v>1</v>
      </c>
      <c r="BZ22" s="4"/>
      <c r="CA22" s="38"/>
      <c r="CB22" s="38">
        <v>1</v>
      </c>
      <c r="CC22" s="4"/>
      <c r="CD22" s="38"/>
      <c r="CE22" s="38">
        <v>1</v>
      </c>
      <c r="CF22" s="4"/>
      <c r="CG22" s="38"/>
      <c r="CH22" s="38">
        <v>1</v>
      </c>
      <c r="CI22" s="4"/>
      <c r="CJ22" s="38"/>
      <c r="CK22" s="38">
        <v>1</v>
      </c>
      <c r="CL22" s="4"/>
      <c r="CM22" s="38"/>
      <c r="CN22" s="38">
        <v>1</v>
      </c>
      <c r="CO22" s="4"/>
      <c r="CP22" s="38"/>
      <c r="CQ22" s="38">
        <v>1</v>
      </c>
      <c r="CR22" s="4"/>
      <c r="CS22" s="38"/>
      <c r="CT22" s="38">
        <v>1</v>
      </c>
      <c r="CU22" s="4"/>
      <c r="CV22" s="38"/>
      <c r="CW22" s="38">
        <v>1</v>
      </c>
      <c r="CX22" s="4"/>
      <c r="CY22" s="38"/>
      <c r="CZ22" s="38">
        <v>1</v>
      </c>
      <c r="DA22" s="4"/>
      <c r="DB22" s="38"/>
      <c r="DC22" s="38">
        <v>1</v>
      </c>
      <c r="DD22" s="4"/>
      <c r="DE22" s="38"/>
      <c r="DF22" s="38">
        <v>1</v>
      </c>
      <c r="DG22" s="4"/>
      <c r="DH22" s="38"/>
      <c r="DI22" s="38">
        <v>1</v>
      </c>
      <c r="DJ22" s="4"/>
      <c r="DK22" s="38"/>
      <c r="DL22" s="38">
        <v>1</v>
      </c>
      <c r="DM22" s="4"/>
      <c r="DN22" s="38"/>
      <c r="DO22" s="38">
        <v>1</v>
      </c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6.5" thickBot="1">
      <c r="A23" s="3">
        <v>9</v>
      </c>
      <c r="B23" s="37" t="s">
        <v>1387</v>
      </c>
      <c r="C23" s="24"/>
      <c r="D23" s="24"/>
      <c r="E23" s="24">
        <v>1</v>
      </c>
      <c r="F23" s="4"/>
      <c r="G23" s="4"/>
      <c r="H23" s="38">
        <v>1</v>
      </c>
      <c r="I23" s="4"/>
      <c r="J23" s="4">
        <v>1</v>
      </c>
      <c r="K23" s="38"/>
      <c r="L23" s="4"/>
      <c r="M23" s="4"/>
      <c r="N23" s="38">
        <v>1</v>
      </c>
      <c r="O23" s="4"/>
      <c r="P23" s="4"/>
      <c r="Q23" s="38">
        <v>1</v>
      </c>
      <c r="R23" s="4"/>
      <c r="S23" s="38"/>
      <c r="T23" s="38">
        <v>1</v>
      </c>
      <c r="U23" s="4"/>
      <c r="V23" s="38"/>
      <c r="W23" s="38">
        <v>1</v>
      </c>
      <c r="X23" s="4"/>
      <c r="Y23" s="38"/>
      <c r="Z23" s="38">
        <v>1</v>
      </c>
      <c r="AA23" s="4"/>
      <c r="AB23" s="38"/>
      <c r="AC23" s="38">
        <v>1</v>
      </c>
      <c r="AD23" s="4"/>
      <c r="AE23" s="38"/>
      <c r="AF23" s="38">
        <v>1</v>
      </c>
      <c r="AG23" s="4"/>
      <c r="AH23" s="38"/>
      <c r="AI23" s="38">
        <v>1</v>
      </c>
      <c r="AJ23" s="4"/>
      <c r="AK23" s="38"/>
      <c r="AL23" s="38">
        <v>1</v>
      </c>
      <c r="AM23" s="4"/>
      <c r="AN23" s="38"/>
      <c r="AO23" s="38">
        <v>1</v>
      </c>
      <c r="AP23" s="4"/>
      <c r="AQ23" s="38"/>
      <c r="AR23" s="38">
        <v>1</v>
      </c>
      <c r="AS23" s="4"/>
      <c r="AT23" s="38"/>
      <c r="AU23" s="38">
        <v>1</v>
      </c>
      <c r="AV23" s="4"/>
      <c r="AW23" s="38"/>
      <c r="AX23" s="38">
        <v>1</v>
      </c>
      <c r="AY23" s="4"/>
      <c r="AZ23" s="38"/>
      <c r="BA23" s="38">
        <v>1</v>
      </c>
      <c r="BB23" s="4"/>
      <c r="BC23" s="38"/>
      <c r="BD23" s="38">
        <v>1</v>
      </c>
      <c r="BE23" s="4"/>
      <c r="BF23" s="38"/>
      <c r="BG23" s="38">
        <v>1</v>
      </c>
      <c r="BH23" s="4"/>
      <c r="BI23" s="38"/>
      <c r="BJ23" s="38">
        <v>1</v>
      </c>
      <c r="BK23" s="4"/>
      <c r="BL23" s="38"/>
      <c r="BM23" s="38">
        <v>1</v>
      </c>
      <c r="BN23" s="4"/>
      <c r="BO23" s="38"/>
      <c r="BP23" s="38">
        <v>1</v>
      </c>
      <c r="BQ23" s="4"/>
      <c r="BR23" s="38"/>
      <c r="BS23" s="38">
        <v>1</v>
      </c>
      <c r="BT23" s="4"/>
      <c r="BU23" s="38"/>
      <c r="BV23" s="38">
        <v>1</v>
      </c>
      <c r="BW23" s="4"/>
      <c r="BX23" s="38"/>
      <c r="BY23" s="38">
        <v>1</v>
      </c>
      <c r="BZ23" s="4"/>
      <c r="CA23" s="38"/>
      <c r="CB23" s="38">
        <v>1</v>
      </c>
      <c r="CC23" s="4"/>
      <c r="CD23" s="38"/>
      <c r="CE23" s="38">
        <v>1</v>
      </c>
      <c r="CF23" s="4"/>
      <c r="CG23" s="38"/>
      <c r="CH23" s="38">
        <v>1</v>
      </c>
      <c r="CI23" s="4"/>
      <c r="CJ23" s="38"/>
      <c r="CK23" s="38">
        <v>1</v>
      </c>
      <c r="CL23" s="4"/>
      <c r="CM23" s="38"/>
      <c r="CN23" s="38">
        <v>1</v>
      </c>
      <c r="CO23" s="4"/>
      <c r="CP23" s="38"/>
      <c r="CQ23" s="38">
        <v>1</v>
      </c>
      <c r="CR23" s="4"/>
      <c r="CS23" s="38"/>
      <c r="CT23" s="38">
        <v>1</v>
      </c>
      <c r="CU23" s="4"/>
      <c r="CV23" s="38"/>
      <c r="CW23" s="38">
        <v>1</v>
      </c>
      <c r="CX23" s="4"/>
      <c r="CY23" s="38"/>
      <c r="CZ23" s="38">
        <v>1</v>
      </c>
      <c r="DA23" s="4"/>
      <c r="DB23" s="38"/>
      <c r="DC23" s="38">
        <v>1</v>
      </c>
      <c r="DD23" s="4"/>
      <c r="DE23" s="38"/>
      <c r="DF23" s="38">
        <v>1</v>
      </c>
      <c r="DG23" s="4"/>
      <c r="DH23" s="38"/>
      <c r="DI23" s="38">
        <v>1</v>
      </c>
      <c r="DJ23" s="4"/>
      <c r="DK23" s="38"/>
      <c r="DL23" s="38">
        <v>1</v>
      </c>
      <c r="DM23" s="4"/>
      <c r="DN23" s="38"/>
      <c r="DO23" s="38">
        <v>1</v>
      </c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32.25" thickBot="1">
      <c r="A24" s="3">
        <v>10</v>
      </c>
      <c r="B24" s="37" t="s">
        <v>1388</v>
      </c>
      <c r="C24" s="24"/>
      <c r="D24" s="24"/>
      <c r="E24" s="24">
        <v>1</v>
      </c>
      <c r="F24" s="4"/>
      <c r="G24" s="4"/>
      <c r="H24" s="38">
        <v>1</v>
      </c>
      <c r="I24" s="4"/>
      <c r="J24" s="4"/>
      <c r="K24" s="38">
        <v>1</v>
      </c>
      <c r="L24" s="4"/>
      <c r="M24" s="4"/>
      <c r="N24" s="38">
        <v>1</v>
      </c>
      <c r="O24" s="4"/>
      <c r="P24" s="4"/>
      <c r="Q24" s="38">
        <v>1</v>
      </c>
      <c r="R24" s="4"/>
      <c r="S24" s="38"/>
      <c r="T24" s="38">
        <v>1</v>
      </c>
      <c r="U24" s="4"/>
      <c r="V24" s="38"/>
      <c r="W24" s="38">
        <v>1</v>
      </c>
      <c r="X24" s="4"/>
      <c r="Y24" s="38"/>
      <c r="Z24" s="38">
        <v>1</v>
      </c>
      <c r="AA24" s="4"/>
      <c r="AB24" s="38"/>
      <c r="AC24" s="38">
        <v>1</v>
      </c>
      <c r="AD24" s="4"/>
      <c r="AE24" s="38"/>
      <c r="AF24" s="38">
        <v>1</v>
      </c>
      <c r="AG24" s="4"/>
      <c r="AH24" s="38"/>
      <c r="AI24" s="38">
        <v>1</v>
      </c>
      <c r="AJ24" s="4"/>
      <c r="AK24" s="38"/>
      <c r="AL24" s="38">
        <v>1</v>
      </c>
      <c r="AM24" s="4"/>
      <c r="AN24" s="38"/>
      <c r="AO24" s="38">
        <v>1</v>
      </c>
      <c r="AP24" s="4"/>
      <c r="AQ24" s="38"/>
      <c r="AR24" s="38">
        <v>1</v>
      </c>
      <c r="AS24" s="4"/>
      <c r="AT24" s="38"/>
      <c r="AU24" s="38">
        <v>1</v>
      </c>
      <c r="AV24" s="4"/>
      <c r="AW24" s="38"/>
      <c r="AX24" s="38">
        <v>1</v>
      </c>
      <c r="AY24" s="4"/>
      <c r="AZ24" s="38"/>
      <c r="BA24" s="38">
        <v>1</v>
      </c>
      <c r="BB24" s="4"/>
      <c r="BC24" s="38"/>
      <c r="BD24" s="38">
        <v>1</v>
      </c>
      <c r="BE24" s="4"/>
      <c r="BF24" s="38"/>
      <c r="BG24" s="38">
        <v>1</v>
      </c>
      <c r="BH24" s="4"/>
      <c r="BI24" s="38"/>
      <c r="BJ24" s="38">
        <v>1</v>
      </c>
      <c r="BK24" s="4"/>
      <c r="BL24" s="38"/>
      <c r="BM24" s="38">
        <v>1</v>
      </c>
      <c r="BN24" s="4"/>
      <c r="BO24" s="38"/>
      <c r="BP24" s="38">
        <v>1</v>
      </c>
      <c r="BQ24" s="4"/>
      <c r="BR24" s="38"/>
      <c r="BS24" s="38">
        <v>1</v>
      </c>
      <c r="BT24" s="4"/>
      <c r="BU24" s="38"/>
      <c r="BV24" s="38">
        <v>1</v>
      </c>
      <c r="BW24" s="4"/>
      <c r="BX24" s="38"/>
      <c r="BY24" s="38">
        <v>1</v>
      </c>
      <c r="BZ24" s="4"/>
      <c r="CA24" s="38"/>
      <c r="CB24" s="38">
        <v>1</v>
      </c>
      <c r="CC24" s="4"/>
      <c r="CD24" s="38"/>
      <c r="CE24" s="38">
        <v>1</v>
      </c>
      <c r="CF24" s="4"/>
      <c r="CG24" s="38"/>
      <c r="CH24" s="38">
        <v>1</v>
      </c>
      <c r="CI24" s="4"/>
      <c r="CJ24" s="38"/>
      <c r="CK24" s="38">
        <v>1</v>
      </c>
      <c r="CL24" s="4"/>
      <c r="CM24" s="38"/>
      <c r="CN24" s="38">
        <v>1</v>
      </c>
      <c r="CO24" s="4"/>
      <c r="CP24" s="38"/>
      <c r="CQ24" s="38">
        <v>1</v>
      </c>
      <c r="CR24" s="4"/>
      <c r="CS24" s="38"/>
      <c r="CT24" s="38">
        <v>1</v>
      </c>
      <c r="CU24" s="4"/>
      <c r="CV24" s="38"/>
      <c r="CW24" s="38">
        <v>1</v>
      </c>
      <c r="CX24" s="4"/>
      <c r="CY24" s="38"/>
      <c r="CZ24" s="38">
        <v>1</v>
      </c>
      <c r="DA24" s="4"/>
      <c r="DB24" s="38"/>
      <c r="DC24" s="38">
        <v>1</v>
      </c>
      <c r="DD24" s="4"/>
      <c r="DE24" s="38"/>
      <c r="DF24" s="38">
        <v>1</v>
      </c>
      <c r="DG24" s="4"/>
      <c r="DH24" s="38"/>
      <c r="DI24" s="38">
        <v>1</v>
      </c>
      <c r="DJ24" s="4"/>
      <c r="DK24" s="38"/>
      <c r="DL24" s="38">
        <v>1</v>
      </c>
      <c r="DM24" s="4"/>
      <c r="DN24" s="38"/>
      <c r="DO24" s="38">
        <v>1</v>
      </c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6.5" thickBot="1">
      <c r="A25" s="3">
        <v>11</v>
      </c>
      <c r="B25" s="37" t="s">
        <v>1389</v>
      </c>
      <c r="C25" s="5"/>
      <c r="D25" s="5"/>
      <c r="E25" s="5">
        <v>1</v>
      </c>
      <c r="F25" s="1"/>
      <c r="G25" s="1"/>
      <c r="H25" s="5">
        <v>1</v>
      </c>
      <c r="I25" s="1"/>
      <c r="J25" s="1"/>
      <c r="K25" s="5">
        <v>1</v>
      </c>
      <c r="L25" s="4"/>
      <c r="M25" s="1"/>
      <c r="N25" s="5">
        <v>1</v>
      </c>
      <c r="O25" s="4"/>
      <c r="P25" s="1"/>
      <c r="Q25" s="5">
        <v>1</v>
      </c>
      <c r="R25" s="4"/>
      <c r="S25" s="5"/>
      <c r="T25" s="5">
        <v>1</v>
      </c>
      <c r="U25" s="4"/>
      <c r="V25" s="5"/>
      <c r="W25" s="5">
        <v>1</v>
      </c>
      <c r="X25" s="4"/>
      <c r="Y25" s="5"/>
      <c r="Z25" s="5">
        <v>1</v>
      </c>
      <c r="AA25" s="4"/>
      <c r="AB25" s="5"/>
      <c r="AC25" s="5">
        <v>1</v>
      </c>
      <c r="AD25" s="4"/>
      <c r="AE25" s="5"/>
      <c r="AF25" s="5">
        <v>1</v>
      </c>
      <c r="AG25" s="4"/>
      <c r="AH25" s="5"/>
      <c r="AI25" s="5">
        <v>1</v>
      </c>
      <c r="AJ25" s="4"/>
      <c r="AK25" s="5"/>
      <c r="AL25" s="5">
        <v>1</v>
      </c>
      <c r="AM25" s="4"/>
      <c r="AN25" s="5"/>
      <c r="AO25" s="5">
        <v>1</v>
      </c>
      <c r="AP25" s="4"/>
      <c r="AQ25" s="5"/>
      <c r="AR25" s="5">
        <v>1</v>
      </c>
      <c r="AS25" s="4"/>
      <c r="AT25" s="5"/>
      <c r="AU25" s="5">
        <v>1</v>
      </c>
      <c r="AV25" s="4"/>
      <c r="AW25" s="5"/>
      <c r="AX25" s="5">
        <v>1</v>
      </c>
      <c r="AY25" s="4"/>
      <c r="AZ25" s="5"/>
      <c r="BA25" s="5">
        <v>1</v>
      </c>
      <c r="BB25" s="4"/>
      <c r="BC25" s="5"/>
      <c r="BD25" s="5">
        <v>1</v>
      </c>
      <c r="BE25" s="4"/>
      <c r="BF25" s="5"/>
      <c r="BG25" s="5">
        <v>1</v>
      </c>
      <c r="BH25" s="4"/>
      <c r="BI25" s="5"/>
      <c r="BJ25" s="5">
        <v>1</v>
      </c>
      <c r="BK25" s="4"/>
      <c r="BL25" s="5"/>
      <c r="BM25" s="5">
        <v>1</v>
      </c>
      <c r="BN25" s="4"/>
      <c r="BO25" s="5"/>
      <c r="BP25" s="5">
        <v>1</v>
      </c>
      <c r="BQ25" s="4"/>
      <c r="BR25" s="5"/>
      <c r="BS25" s="5">
        <v>1</v>
      </c>
      <c r="BT25" s="4"/>
      <c r="BU25" s="5"/>
      <c r="BV25" s="5">
        <v>1</v>
      </c>
      <c r="BW25" s="4"/>
      <c r="BX25" s="5"/>
      <c r="BY25" s="5">
        <v>1</v>
      </c>
      <c r="BZ25" s="4"/>
      <c r="CA25" s="5"/>
      <c r="CB25" s="5">
        <v>1</v>
      </c>
      <c r="CC25" s="4"/>
      <c r="CD25" s="5"/>
      <c r="CE25" s="5">
        <v>1</v>
      </c>
      <c r="CF25" s="4"/>
      <c r="CG25" s="5"/>
      <c r="CH25" s="5">
        <v>1</v>
      </c>
      <c r="CI25" s="4"/>
      <c r="CJ25" s="5"/>
      <c r="CK25" s="5">
        <v>1</v>
      </c>
      <c r="CL25" s="4"/>
      <c r="CM25" s="5"/>
      <c r="CN25" s="5">
        <v>1</v>
      </c>
      <c r="CO25" s="4"/>
      <c r="CP25" s="5"/>
      <c r="CQ25" s="5">
        <v>1</v>
      </c>
      <c r="CR25" s="4"/>
      <c r="CS25" s="5"/>
      <c r="CT25" s="5">
        <v>1</v>
      </c>
      <c r="CU25" s="4"/>
      <c r="CV25" s="5"/>
      <c r="CW25" s="5">
        <v>1</v>
      </c>
      <c r="CX25" s="4"/>
      <c r="CY25" s="5"/>
      <c r="CZ25" s="5">
        <v>1</v>
      </c>
      <c r="DA25" s="4"/>
      <c r="DB25" s="5"/>
      <c r="DC25" s="5">
        <v>1</v>
      </c>
      <c r="DD25" s="4"/>
      <c r="DE25" s="5"/>
      <c r="DF25" s="5">
        <v>1</v>
      </c>
      <c r="DG25" s="4"/>
      <c r="DH25" s="5"/>
      <c r="DI25" s="5">
        <v>1</v>
      </c>
      <c r="DJ25" s="4"/>
      <c r="DK25" s="5"/>
      <c r="DL25" s="5">
        <v>1</v>
      </c>
      <c r="DM25" s="4"/>
      <c r="DN25" s="5"/>
      <c r="DO25" s="5">
        <v>1</v>
      </c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32.25" thickBot="1">
      <c r="A26" s="3">
        <v>12</v>
      </c>
      <c r="B26" s="37" t="s">
        <v>1390</v>
      </c>
      <c r="C26" s="25"/>
      <c r="D26" s="25"/>
      <c r="E26" s="25">
        <v>1</v>
      </c>
      <c r="F26" s="1"/>
      <c r="G26" s="1"/>
      <c r="H26" s="39">
        <v>1</v>
      </c>
      <c r="I26" s="1"/>
      <c r="J26" s="1"/>
      <c r="K26" s="39">
        <v>1</v>
      </c>
      <c r="L26" s="4"/>
      <c r="M26" s="1"/>
      <c r="N26" s="39">
        <v>1</v>
      </c>
      <c r="O26" s="4"/>
      <c r="P26" s="1"/>
      <c r="Q26" s="39">
        <v>1</v>
      </c>
      <c r="R26" s="4"/>
      <c r="S26" s="39"/>
      <c r="T26" s="39">
        <v>1</v>
      </c>
      <c r="U26" s="4"/>
      <c r="V26" s="39"/>
      <c r="W26" s="39">
        <v>1</v>
      </c>
      <c r="X26" s="4"/>
      <c r="Y26" s="39"/>
      <c r="Z26" s="39">
        <v>1</v>
      </c>
      <c r="AA26" s="4"/>
      <c r="AB26" s="39"/>
      <c r="AC26" s="39">
        <v>1</v>
      </c>
      <c r="AD26" s="4"/>
      <c r="AE26" s="39"/>
      <c r="AF26" s="39">
        <v>1</v>
      </c>
      <c r="AG26" s="4"/>
      <c r="AH26" s="39"/>
      <c r="AI26" s="39">
        <v>1</v>
      </c>
      <c r="AJ26" s="4"/>
      <c r="AK26" s="39"/>
      <c r="AL26" s="39">
        <v>1</v>
      </c>
      <c r="AM26" s="4"/>
      <c r="AN26" s="39"/>
      <c r="AO26" s="39">
        <v>1</v>
      </c>
      <c r="AP26" s="4"/>
      <c r="AQ26" s="39"/>
      <c r="AR26" s="39">
        <v>1</v>
      </c>
      <c r="AS26" s="4"/>
      <c r="AT26" s="39"/>
      <c r="AU26" s="39">
        <v>1</v>
      </c>
      <c r="AV26" s="4"/>
      <c r="AW26" s="39"/>
      <c r="AX26" s="39">
        <v>1</v>
      </c>
      <c r="AY26" s="4"/>
      <c r="AZ26" s="39"/>
      <c r="BA26" s="39">
        <v>1</v>
      </c>
      <c r="BB26" s="4"/>
      <c r="BC26" s="39"/>
      <c r="BD26" s="39">
        <v>1</v>
      </c>
      <c r="BE26" s="4"/>
      <c r="BF26" s="39"/>
      <c r="BG26" s="39">
        <v>1</v>
      </c>
      <c r="BH26" s="4"/>
      <c r="BI26" s="39"/>
      <c r="BJ26" s="39">
        <v>1</v>
      </c>
      <c r="BK26" s="4"/>
      <c r="BL26" s="39"/>
      <c r="BM26" s="39">
        <v>1</v>
      </c>
      <c r="BN26" s="4"/>
      <c r="BO26" s="39"/>
      <c r="BP26" s="39">
        <v>1</v>
      </c>
      <c r="BQ26" s="4"/>
      <c r="BR26" s="39"/>
      <c r="BS26" s="39">
        <v>1</v>
      </c>
      <c r="BT26" s="4"/>
      <c r="BU26" s="39"/>
      <c r="BV26" s="39">
        <v>1</v>
      </c>
      <c r="BW26" s="4"/>
      <c r="BX26" s="39"/>
      <c r="BY26" s="39">
        <v>1</v>
      </c>
      <c r="BZ26" s="4"/>
      <c r="CA26" s="39"/>
      <c r="CB26" s="39">
        <v>1</v>
      </c>
      <c r="CC26" s="4"/>
      <c r="CD26" s="39"/>
      <c r="CE26" s="39">
        <v>1</v>
      </c>
      <c r="CF26" s="4"/>
      <c r="CG26" s="39"/>
      <c r="CH26" s="39">
        <v>1</v>
      </c>
      <c r="CI26" s="4"/>
      <c r="CJ26" s="39"/>
      <c r="CK26" s="39">
        <v>1</v>
      </c>
      <c r="CL26" s="4"/>
      <c r="CM26" s="39"/>
      <c r="CN26" s="39">
        <v>1</v>
      </c>
      <c r="CO26" s="4"/>
      <c r="CP26" s="39"/>
      <c r="CQ26" s="39">
        <v>1</v>
      </c>
      <c r="CR26" s="4"/>
      <c r="CS26" s="39"/>
      <c r="CT26" s="39">
        <v>1</v>
      </c>
      <c r="CU26" s="4"/>
      <c r="CV26" s="39"/>
      <c r="CW26" s="39">
        <v>1</v>
      </c>
      <c r="CX26" s="4"/>
      <c r="CY26" s="39"/>
      <c r="CZ26" s="39">
        <v>1</v>
      </c>
      <c r="DA26" s="4"/>
      <c r="DB26" s="39"/>
      <c r="DC26" s="39">
        <v>1</v>
      </c>
      <c r="DD26" s="4"/>
      <c r="DE26" s="39"/>
      <c r="DF26" s="39">
        <v>1</v>
      </c>
      <c r="DG26" s="4"/>
      <c r="DH26" s="39"/>
      <c r="DI26" s="39">
        <v>1</v>
      </c>
      <c r="DJ26" s="4"/>
      <c r="DK26" s="39"/>
      <c r="DL26" s="39">
        <v>1</v>
      </c>
      <c r="DM26" s="4"/>
      <c r="DN26" s="39"/>
      <c r="DO26" s="39">
        <v>1</v>
      </c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5" thickBot="1">
      <c r="A27" s="3">
        <v>13</v>
      </c>
      <c r="B27" s="37" t="s">
        <v>1391</v>
      </c>
      <c r="C27" s="25"/>
      <c r="D27" s="25"/>
      <c r="E27" s="25">
        <v>1</v>
      </c>
      <c r="F27" s="1"/>
      <c r="G27" s="1"/>
      <c r="H27" s="39">
        <v>1</v>
      </c>
      <c r="I27" s="1"/>
      <c r="J27" s="1"/>
      <c r="K27" s="39">
        <v>1</v>
      </c>
      <c r="L27" s="4"/>
      <c r="M27" s="1"/>
      <c r="N27" s="39">
        <v>1</v>
      </c>
      <c r="O27" s="4"/>
      <c r="P27" s="1"/>
      <c r="Q27" s="39">
        <v>1</v>
      </c>
      <c r="R27" s="4"/>
      <c r="S27" s="39"/>
      <c r="T27" s="39">
        <v>1</v>
      </c>
      <c r="U27" s="4"/>
      <c r="V27" s="39">
        <v>1</v>
      </c>
      <c r="W27" s="39"/>
      <c r="X27" s="4"/>
      <c r="Y27" s="39"/>
      <c r="Z27" s="39">
        <v>1</v>
      </c>
      <c r="AA27" s="4"/>
      <c r="AB27" s="39"/>
      <c r="AC27" s="39">
        <v>1</v>
      </c>
      <c r="AD27" s="4"/>
      <c r="AE27" s="39"/>
      <c r="AF27" s="39">
        <v>1</v>
      </c>
      <c r="AG27" s="4"/>
      <c r="AH27" s="39"/>
      <c r="AI27" s="39">
        <v>1</v>
      </c>
      <c r="AJ27" s="4"/>
      <c r="AK27" s="39"/>
      <c r="AL27" s="39">
        <v>1</v>
      </c>
      <c r="AM27" s="4"/>
      <c r="AN27" s="39"/>
      <c r="AO27" s="39">
        <v>1</v>
      </c>
      <c r="AP27" s="4"/>
      <c r="AQ27" s="39"/>
      <c r="AR27" s="39">
        <v>1</v>
      </c>
      <c r="AS27" s="4"/>
      <c r="AT27" s="39"/>
      <c r="AU27" s="39">
        <v>1</v>
      </c>
      <c r="AV27" s="4"/>
      <c r="AW27" s="39"/>
      <c r="AX27" s="39">
        <v>1</v>
      </c>
      <c r="AY27" s="4"/>
      <c r="AZ27" s="39"/>
      <c r="BA27" s="39">
        <v>1</v>
      </c>
      <c r="BB27" s="4"/>
      <c r="BC27" s="39"/>
      <c r="BD27" s="39">
        <v>1</v>
      </c>
      <c r="BE27" s="4"/>
      <c r="BF27" s="39"/>
      <c r="BG27" s="39">
        <v>1</v>
      </c>
      <c r="BH27" s="4"/>
      <c r="BI27" s="39"/>
      <c r="BJ27" s="39">
        <v>1</v>
      </c>
      <c r="BK27" s="4"/>
      <c r="BL27" s="39"/>
      <c r="BM27" s="39">
        <v>1</v>
      </c>
      <c r="BN27" s="4"/>
      <c r="BO27" s="39"/>
      <c r="BP27" s="39">
        <v>1</v>
      </c>
      <c r="BQ27" s="4"/>
      <c r="BR27" s="39"/>
      <c r="BS27" s="39">
        <v>1</v>
      </c>
      <c r="BT27" s="4"/>
      <c r="BU27" s="39"/>
      <c r="BV27" s="39">
        <v>1</v>
      </c>
      <c r="BW27" s="4"/>
      <c r="BX27" s="39"/>
      <c r="BY27" s="39">
        <v>1</v>
      </c>
      <c r="BZ27" s="4"/>
      <c r="CA27" s="39"/>
      <c r="CB27" s="39">
        <v>1</v>
      </c>
      <c r="CC27" s="4"/>
      <c r="CD27" s="39"/>
      <c r="CE27" s="39">
        <v>1</v>
      </c>
      <c r="CF27" s="4"/>
      <c r="CG27" s="39"/>
      <c r="CH27" s="39">
        <v>1</v>
      </c>
      <c r="CI27" s="4"/>
      <c r="CJ27" s="39"/>
      <c r="CK27" s="39">
        <v>1</v>
      </c>
      <c r="CL27" s="4"/>
      <c r="CM27" s="39"/>
      <c r="CN27" s="39">
        <v>1</v>
      </c>
      <c r="CO27" s="4"/>
      <c r="CP27" s="39"/>
      <c r="CQ27" s="39">
        <v>1</v>
      </c>
      <c r="CR27" s="4"/>
      <c r="CS27" s="39"/>
      <c r="CT27" s="39">
        <v>1</v>
      </c>
      <c r="CU27" s="4"/>
      <c r="CV27" s="39"/>
      <c r="CW27" s="39">
        <v>1</v>
      </c>
      <c r="CX27" s="4"/>
      <c r="CY27" s="39"/>
      <c r="CZ27" s="39">
        <v>1</v>
      </c>
      <c r="DA27" s="4"/>
      <c r="DB27" s="39"/>
      <c r="DC27" s="39">
        <v>1</v>
      </c>
      <c r="DD27" s="4"/>
      <c r="DE27" s="39"/>
      <c r="DF27" s="39">
        <v>1</v>
      </c>
      <c r="DG27" s="4"/>
      <c r="DH27" s="39"/>
      <c r="DI27" s="39">
        <v>1</v>
      </c>
      <c r="DJ27" s="4"/>
      <c r="DK27" s="39"/>
      <c r="DL27" s="39">
        <v>1</v>
      </c>
      <c r="DM27" s="4"/>
      <c r="DN27" s="39"/>
      <c r="DO27" s="39">
        <v>1</v>
      </c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5" thickBot="1">
      <c r="A28" s="3">
        <v>14</v>
      </c>
      <c r="B28" s="37" t="s">
        <v>1392</v>
      </c>
      <c r="C28" s="25"/>
      <c r="D28" s="25"/>
      <c r="E28" s="25">
        <v>1</v>
      </c>
      <c r="F28" s="1"/>
      <c r="G28" s="1"/>
      <c r="H28" s="39">
        <v>1</v>
      </c>
      <c r="I28" s="1"/>
      <c r="J28" s="1"/>
      <c r="K28" s="39">
        <v>1</v>
      </c>
      <c r="L28" s="4"/>
      <c r="M28" s="1"/>
      <c r="N28" s="39">
        <v>1</v>
      </c>
      <c r="O28" s="4"/>
      <c r="P28" s="1"/>
      <c r="Q28" s="39">
        <v>1</v>
      </c>
      <c r="R28" s="4"/>
      <c r="S28" s="39"/>
      <c r="T28" s="39">
        <v>1</v>
      </c>
      <c r="U28" s="4"/>
      <c r="V28" s="39"/>
      <c r="W28" s="39">
        <v>1</v>
      </c>
      <c r="X28" s="4"/>
      <c r="Y28" s="39"/>
      <c r="Z28" s="39">
        <v>1</v>
      </c>
      <c r="AA28" s="4"/>
      <c r="AB28" s="39"/>
      <c r="AC28" s="39">
        <v>1</v>
      </c>
      <c r="AD28" s="4"/>
      <c r="AE28" s="39"/>
      <c r="AF28" s="39">
        <v>1</v>
      </c>
      <c r="AG28" s="4"/>
      <c r="AH28" s="39"/>
      <c r="AI28" s="39">
        <v>1</v>
      </c>
      <c r="AJ28" s="4"/>
      <c r="AK28" s="39"/>
      <c r="AL28" s="39">
        <v>1</v>
      </c>
      <c r="AM28" s="4"/>
      <c r="AN28" s="39"/>
      <c r="AO28" s="39">
        <v>1</v>
      </c>
      <c r="AP28" s="4"/>
      <c r="AQ28" s="39"/>
      <c r="AR28" s="39">
        <v>1</v>
      </c>
      <c r="AS28" s="4"/>
      <c r="AT28" s="39"/>
      <c r="AU28" s="39">
        <v>1</v>
      </c>
      <c r="AV28" s="4"/>
      <c r="AW28" s="39"/>
      <c r="AX28" s="39">
        <v>1</v>
      </c>
      <c r="AY28" s="4"/>
      <c r="AZ28" s="39"/>
      <c r="BA28" s="39">
        <v>1</v>
      </c>
      <c r="BB28" s="4"/>
      <c r="BC28" s="39"/>
      <c r="BD28" s="39">
        <v>1</v>
      </c>
      <c r="BE28" s="4"/>
      <c r="BF28" s="39"/>
      <c r="BG28" s="39">
        <v>1</v>
      </c>
      <c r="BH28" s="4"/>
      <c r="BI28" s="39"/>
      <c r="BJ28" s="39">
        <v>1</v>
      </c>
      <c r="BK28" s="4"/>
      <c r="BL28" s="39"/>
      <c r="BM28" s="39">
        <v>1</v>
      </c>
      <c r="BN28" s="4"/>
      <c r="BO28" s="39"/>
      <c r="BP28" s="39">
        <v>1</v>
      </c>
      <c r="BQ28" s="4"/>
      <c r="BR28" s="39"/>
      <c r="BS28" s="39">
        <v>1</v>
      </c>
      <c r="BT28" s="4"/>
      <c r="BU28" s="39"/>
      <c r="BV28" s="39">
        <v>1</v>
      </c>
      <c r="BW28" s="4"/>
      <c r="BX28" s="39"/>
      <c r="BY28" s="39">
        <v>1</v>
      </c>
      <c r="BZ28" s="4"/>
      <c r="CA28" s="39"/>
      <c r="CB28" s="39">
        <v>1</v>
      </c>
      <c r="CC28" s="4"/>
      <c r="CD28" s="39"/>
      <c r="CE28" s="39">
        <v>1</v>
      </c>
      <c r="CF28" s="4"/>
      <c r="CG28" s="39"/>
      <c r="CH28" s="39">
        <v>1</v>
      </c>
      <c r="CI28" s="4"/>
      <c r="CJ28" s="39"/>
      <c r="CK28" s="39">
        <v>1</v>
      </c>
      <c r="CL28" s="4"/>
      <c r="CM28" s="39"/>
      <c r="CN28" s="39">
        <v>1</v>
      </c>
      <c r="CO28" s="4"/>
      <c r="CP28" s="39"/>
      <c r="CQ28" s="39">
        <v>1</v>
      </c>
      <c r="CR28" s="4"/>
      <c r="CS28" s="39"/>
      <c r="CT28" s="39">
        <v>1</v>
      </c>
      <c r="CU28" s="4"/>
      <c r="CV28" s="39"/>
      <c r="CW28" s="39">
        <v>1</v>
      </c>
      <c r="CX28" s="4"/>
      <c r="CY28" s="39"/>
      <c r="CZ28" s="39">
        <v>1</v>
      </c>
      <c r="DA28" s="4"/>
      <c r="DB28" s="39"/>
      <c r="DC28" s="39">
        <v>1</v>
      </c>
      <c r="DD28" s="4"/>
      <c r="DE28" s="39"/>
      <c r="DF28" s="39">
        <v>1</v>
      </c>
      <c r="DG28" s="4"/>
      <c r="DH28" s="39"/>
      <c r="DI28" s="39">
        <v>1</v>
      </c>
      <c r="DJ28" s="4"/>
      <c r="DK28" s="39"/>
      <c r="DL28" s="39">
        <v>1</v>
      </c>
      <c r="DM28" s="4"/>
      <c r="DN28" s="39"/>
      <c r="DO28" s="39">
        <v>1</v>
      </c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6.5" thickBot="1">
      <c r="A29" s="3">
        <v>15</v>
      </c>
      <c r="B29" s="37" t="s">
        <v>1393</v>
      </c>
      <c r="C29" s="25"/>
      <c r="D29" s="25">
        <v>1</v>
      </c>
      <c r="E29" s="25"/>
      <c r="F29" s="1"/>
      <c r="G29" s="1">
        <v>1</v>
      </c>
      <c r="H29" s="39"/>
      <c r="I29" s="1"/>
      <c r="J29" s="1">
        <v>1</v>
      </c>
      <c r="K29" s="39"/>
      <c r="L29" s="4"/>
      <c r="M29" s="1">
        <v>1</v>
      </c>
      <c r="N29" s="39"/>
      <c r="O29" s="4"/>
      <c r="P29" s="1">
        <v>1</v>
      </c>
      <c r="Q29" s="39"/>
      <c r="R29" s="4"/>
      <c r="S29" s="39">
        <v>1</v>
      </c>
      <c r="T29" s="39"/>
      <c r="U29" s="4"/>
      <c r="V29" s="39">
        <v>1</v>
      </c>
      <c r="W29" s="39"/>
      <c r="X29" s="4"/>
      <c r="Y29" s="39">
        <v>1</v>
      </c>
      <c r="Z29" s="39"/>
      <c r="AA29" s="4"/>
      <c r="AB29" s="39">
        <v>1</v>
      </c>
      <c r="AC29" s="39"/>
      <c r="AD29" s="4"/>
      <c r="AE29" s="39">
        <v>1</v>
      </c>
      <c r="AF29" s="39"/>
      <c r="AG29" s="4"/>
      <c r="AH29" s="39">
        <v>1</v>
      </c>
      <c r="AI29" s="39"/>
      <c r="AJ29" s="4"/>
      <c r="AK29" s="39">
        <v>1</v>
      </c>
      <c r="AL29" s="39"/>
      <c r="AM29" s="4"/>
      <c r="AN29" s="39">
        <v>1</v>
      </c>
      <c r="AO29" s="39"/>
      <c r="AP29" s="4"/>
      <c r="AQ29" s="39">
        <v>1</v>
      </c>
      <c r="AR29" s="39"/>
      <c r="AS29" s="4"/>
      <c r="AT29" s="39">
        <v>1</v>
      </c>
      <c r="AU29" s="39"/>
      <c r="AV29" s="4"/>
      <c r="AW29" s="39">
        <v>1</v>
      </c>
      <c r="AX29" s="39"/>
      <c r="AY29" s="4"/>
      <c r="AZ29" s="39">
        <v>1</v>
      </c>
      <c r="BA29" s="39"/>
      <c r="BB29" s="4"/>
      <c r="BC29" s="39">
        <v>1</v>
      </c>
      <c r="BD29" s="39"/>
      <c r="BE29" s="4"/>
      <c r="BF29" s="39">
        <v>1</v>
      </c>
      <c r="BG29" s="39"/>
      <c r="BH29" s="4"/>
      <c r="BI29" s="39">
        <v>1</v>
      </c>
      <c r="BJ29" s="39"/>
      <c r="BK29" s="4"/>
      <c r="BL29" s="39">
        <v>1</v>
      </c>
      <c r="BM29" s="39"/>
      <c r="BN29" s="4"/>
      <c r="BO29" s="39">
        <v>1</v>
      </c>
      <c r="BP29" s="39"/>
      <c r="BQ29" s="4"/>
      <c r="BR29" s="39">
        <v>1</v>
      </c>
      <c r="BS29" s="39"/>
      <c r="BT29" s="4"/>
      <c r="BU29" s="39">
        <v>1</v>
      </c>
      <c r="BV29" s="39"/>
      <c r="BW29" s="4"/>
      <c r="BX29" s="39">
        <v>1</v>
      </c>
      <c r="BY29" s="39"/>
      <c r="BZ29" s="4"/>
      <c r="CA29" s="39">
        <v>1</v>
      </c>
      <c r="CB29" s="39"/>
      <c r="CC29" s="4"/>
      <c r="CD29" s="39">
        <v>1</v>
      </c>
      <c r="CE29" s="39"/>
      <c r="CF29" s="4"/>
      <c r="CG29" s="39">
        <v>1</v>
      </c>
      <c r="CH29" s="39"/>
      <c r="CI29" s="4"/>
      <c r="CJ29" s="39">
        <v>1</v>
      </c>
      <c r="CK29" s="39"/>
      <c r="CL29" s="4"/>
      <c r="CM29" s="39">
        <v>1</v>
      </c>
      <c r="CN29" s="39"/>
      <c r="CO29" s="4"/>
      <c r="CP29" s="39">
        <v>1</v>
      </c>
      <c r="CQ29" s="39"/>
      <c r="CR29" s="4"/>
      <c r="CS29" s="39">
        <v>1</v>
      </c>
      <c r="CT29" s="39"/>
      <c r="CU29" s="4"/>
      <c r="CV29" s="39">
        <v>1</v>
      </c>
      <c r="CW29" s="39"/>
      <c r="CX29" s="4"/>
      <c r="CY29" s="39">
        <v>1</v>
      </c>
      <c r="CZ29" s="39"/>
      <c r="DA29" s="4"/>
      <c r="DB29" s="39">
        <v>1</v>
      </c>
      <c r="DC29" s="39"/>
      <c r="DD29" s="4"/>
      <c r="DE29" s="39">
        <v>1</v>
      </c>
      <c r="DF29" s="39"/>
      <c r="DG29" s="4"/>
      <c r="DH29" s="39">
        <v>1</v>
      </c>
      <c r="DI29" s="39"/>
      <c r="DJ29" s="4"/>
      <c r="DK29" s="39">
        <v>1</v>
      </c>
      <c r="DL29" s="39"/>
      <c r="DM29" s="4"/>
      <c r="DN29" s="39">
        <v>1</v>
      </c>
      <c r="DO29" s="39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6.5" thickBot="1">
      <c r="A30" s="3">
        <v>16</v>
      </c>
      <c r="B30" s="37" t="s">
        <v>1394</v>
      </c>
      <c r="C30" s="5"/>
      <c r="D30" s="5"/>
      <c r="E30" s="5">
        <v>1</v>
      </c>
      <c r="F30" s="1"/>
      <c r="G30" s="1"/>
      <c r="H30" s="5">
        <v>1</v>
      </c>
      <c r="I30" s="1"/>
      <c r="J30" s="1"/>
      <c r="K30" s="5">
        <v>1</v>
      </c>
      <c r="L30" s="4"/>
      <c r="M30" s="1"/>
      <c r="N30" s="5">
        <v>1</v>
      </c>
      <c r="O30" s="4"/>
      <c r="P30" s="1"/>
      <c r="Q30" s="5">
        <v>1</v>
      </c>
      <c r="R30" s="4"/>
      <c r="S30" s="5"/>
      <c r="T30" s="5">
        <v>1</v>
      </c>
      <c r="U30" s="4"/>
      <c r="V30" s="5"/>
      <c r="W30" s="5">
        <v>1</v>
      </c>
      <c r="X30" s="4"/>
      <c r="Y30" s="5"/>
      <c r="Z30" s="5">
        <v>1</v>
      </c>
      <c r="AA30" s="4"/>
      <c r="AB30" s="5"/>
      <c r="AC30" s="5">
        <v>1</v>
      </c>
      <c r="AD30" s="4"/>
      <c r="AE30" s="5"/>
      <c r="AF30" s="5">
        <v>1</v>
      </c>
      <c r="AG30" s="4"/>
      <c r="AH30" s="5"/>
      <c r="AI30" s="5">
        <v>1</v>
      </c>
      <c r="AJ30" s="4"/>
      <c r="AK30" s="5"/>
      <c r="AL30" s="5">
        <v>1</v>
      </c>
      <c r="AM30" s="4"/>
      <c r="AN30" s="5"/>
      <c r="AO30" s="5">
        <v>1</v>
      </c>
      <c r="AP30" s="4"/>
      <c r="AQ30" s="5"/>
      <c r="AR30" s="5">
        <v>1</v>
      </c>
      <c r="AS30" s="4"/>
      <c r="AT30" s="5"/>
      <c r="AU30" s="5">
        <v>1</v>
      </c>
      <c r="AV30" s="4"/>
      <c r="AW30" s="5"/>
      <c r="AX30" s="5">
        <v>1</v>
      </c>
      <c r="AY30" s="4"/>
      <c r="AZ30" s="5"/>
      <c r="BA30" s="5">
        <v>1</v>
      </c>
      <c r="BB30" s="4"/>
      <c r="BC30" s="5"/>
      <c r="BD30" s="5">
        <v>1</v>
      </c>
      <c r="BE30" s="4"/>
      <c r="BF30" s="5"/>
      <c r="BG30" s="5">
        <v>1</v>
      </c>
      <c r="BH30" s="4"/>
      <c r="BI30" s="5"/>
      <c r="BJ30" s="5">
        <v>1</v>
      </c>
      <c r="BK30" s="4"/>
      <c r="BL30" s="5"/>
      <c r="BM30" s="5">
        <v>1</v>
      </c>
      <c r="BN30" s="4"/>
      <c r="BO30" s="5"/>
      <c r="BP30" s="5">
        <v>1</v>
      </c>
      <c r="BQ30" s="4"/>
      <c r="BR30" s="5"/>
      <c r="BS30" s="5">
        <v>1</v>
      </c>
      <c r="BT30" s="4"/>
      <c r="BU30" s="5"/>
      <c r="BV30" s="5">
        <v>1</v>
      </c>
      <c r="BW30" s="4"/>
      <c r="BX30" s="5"/>
      <c r="BY30" s="5">
        <v>1</v>
      </c>
      <c r="BZ30" s="4"/>
      <c r="CA30" s="5"/>
      <c r="CB30" s="5">
        <v>1</v>
      </c>
      <c r="CC30" s="4"/>
      <c r="CD30" s="5"/>
      <c r="CE30" s="5">
        <v>1</v>
      </c>
      <c r="CF30" s="4"/>
      <c r="CG30" s="5"/>
      <c r="CH30" s="5">
        <v>1</v>
      </c>
      <c r="CI30" s="4"/>
      <c r="CJ30" s="5"/>
      <c r="CK30" s="5">
        <v>1</v>
      </c>
      <c r="CL30" s="4"/>
      <c r="CM30" s="5"/>
      <c r="CN30" s="5">
        <v>1</v>
      </c>
      <c r="CO30" s="4"/>
      <c r="CP30" s="5"/>
      <c r="CQ30" s="5">
        <v>1</v>
      </c>
      <c r="CR30" s="4"/>
      <c r="CS30" s="5"/>
      <c r="CT30" s="5">
        <v>1</v>
      </c>
      <c r="CU30" s="4"/>
      <c r="CV30" s="5"/>
      <c r="CW30" s="5">
        <v>1</v>
      </c>
      <c r="CX30" s="4"/>
      <c r="CY30" s="5"/>
      <c r="CZ30" s="5">
        <v>1</v>
      </c>
      <c r="DA30" s="4"/>
      <c r="DB30" s="5"/>
      <c r="DC30" s="5">
        <v>1</v>
      </c>
      <c r="DD30" s="4"/>
      <c r="DE30" s="5"/>
      <c r="DF30" s="5">
        <v>1</v>
      </c>
      <c r="DG30" s="4"/>
      <c r="DH30" s="5"/>
      <c r="DI30" s="5">
        <v>1</v>
      </c>
      <c r="DJ30" s="4"/>
      <c r="DK30" s="5"/>
      <c r="DL30" s="5">
        <v>1</v>
      </c>
      <c r="DM30" s="4"/>
      <c r="DN30" s="5"/>
      <c r="DO30" s="5">
        <v>1</v>
      </c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5" thickBot="1">
      <c r="A31" s="3">
        <v>17</v>
      </c>
      <c r="B31" s="37" t="s">
        <v>1395</v>
      </c>
      <c r="C31" s="25"/>
      <c r="D31" s="25"/>
      <c r="E31" s="25">
        <v>1</v>
      </c>
      <c r="F31" s="1"/>
      <c r="G31" s="1"/>
      <c r="H31" s="39">
        <v>1</v>
      </c>
      <c r="I31" s="1"/>
      <c r="J31" s="1"/>
      <c r="K31" s="39">
        <v>1</v>
      </c>
      <c r="L31" s="4"/>
      <c r="M31" s="1"/>
      <c r="N31" s="39">
        <v>1</v>
      </c>
      <c r="O31" s="4"/>
      <c r="P31" s="1"/>
      <c r="Q31" s="39">
        <v>1</v>
      </c>
      <c r="R31" s="4"/>
      <c r="S31" s="39"/>
      <c r="T31" s="39">
        <v>1</v>
      </c>
      <c r="U31" s="4"/>
      <c r="V31" s="39"/>
      <c r="W31" s="39">
        <v>1</v>
      </c>
      <c r="X31" s="4"/>
      <c r="Y31" s="39"/>
      <c r="Z31" s="39">
        <v>1</v>
      </c>
      <c r="AA31" s="4"/>
      <c r="AB31" s="39"/>
      <c r="AC31" s="39">
        <v>1</v>
      </c>
      <c r="AD31" s="4"/>
      <c r="AE31" s="39"/>
      <c r="AF31" s="39">
        <v>1</v>
      </c>
      <c r="AG31" s="4"/>
      <c r="AH31" s="39"/>
      <c r="AI31" s="39">
        <v>1</v>
      </c>
      <c r="AJ31" s="4"/>
      <c r="AK31" s="39"/>
      <c r="AL31" s="39">
        <v>1</v>
      </c>
      <c r="AM31" s="4"/>
      <c r="AN31" s="39"/>
      <c r="AO31" s="39">
        <v>1</v>
      </c>
      <c r="AP31" s="4"/>
      <c r="AQ31" s="39"/>
      <c r="AR31" s="39">
        <v>1</v>
      </c>
      <c r="AS31" s="4"/>
      <c r="AT31" s="39"/>
      <c r="AU31" s="39">
        <v>1</v>
      </c>
      <c r="AV31" s="4"/>
      <c r="AW31" s="39"/>
      <c r="AX31" s="39">
        <v>1</v>
      </c>
      <c r="AY31" s="4"/>
      <c r="AZ31" s="39"/>
      <c r="BA31" s="39">
        <v>1</v>
      </c>
      <c r="BB31" s="4"/>
      <c r="BC31" s="39"/>
      <c r="BD31" s="39">
        <v>1</v>
      </c>
      <c r="BE31" s="4"/>
      <c r="BF31" s="39"/>
      <c r="BG31" s="39">
        <v>1</v>
      </c>
      <c r="BH31" s="4"/>
      <c r="BI31" s="39"/>
      <c r="BJ31" s="39">
        <v>1</v>
      </c>
      <c r="BK31" s="4"/>
      <c r="BL31" s="39"/>
      <c r="BM31" s="39">
        <v>1</v>
      </c>
      <c r="BN31" s="4"/>
      <c r="BO31" s="39"/>
      <c r="BP31" s="39">
        <v>1</v>
      </c>
      <c r="BQ31" s="4"/>
      <c r="BR31" s="39"/>
      <c r="BS31" s="39">
        <v>1</v>
      </c>
      <c r="BT31" s="4"/>
      <c r="BU31" s="39"/>
      <c r="BV31" s="39">
        <v>1</v>
      </c>
      <c r="BW31" s="4"/>
      <c r="BX31" s="39"/>
      <c r="BY31" s="39">
        <v>1</v>
      </c>
      <c r="BZ31" s="4"/>
      <c r="CA31" s="39"/>
      <c r="CB31" s="39">
        <v>1</v>
      </c>
      <c r="CC31" s="4"/>
      <c r="CD31" s="39"/>
      <c r="CE31" s="39">
        <v>1</v>
      </c>
      <c r="CF31" s="4"/>
      <c r="CG31" s="39"/>
      <c r="CH31" s="39">
        <v>1</v>
      </c>
      <c r="CI31" s="4"/>
      <c r="CJ31" s="39"/>
      <c r="CK31" s="39">
        <v>1</v>
      </c>
      <c r="CL31" s="4"/>
      <c r="CM31" s="39"/>
      <c r="CN31" s="39">
        <v>1</v>
      </c>
      <c r="CO31" s="4"/>
      <c r="CP31" s="39"/>
      <c r="CQ31" s="39">
        <v>1</v>
      </c>
      <c r="CR31" s="4"/>
      <c r="CS31" s="39"/>
      <c r="CT31" s="39">
        <v>1</v>
      </c>
      <c r="CU31" s="4"/>
      <c r="CV31" s="39"/>
      <c r="CW31" s="39">
        <v>1</v>
      </c>
      <c r="CX31" s="4"/>
      <c r="CY31" s="39"/>
      <c r="CZ31" s="39">
        <v>1</v>
      </c>
      <c r="DA31" s="4"/>
      <c r="DB31" s="39"/>
      <c r="DC31" s="39">
        <v>1</v>
      </c>
      <c r="DD31" s="4"/>
      <c r="DE31" s="39"/>
      <c r="DF31" s="39">
        <v>1</v>
      </c>
      <c r="DG31" s="4"/>
      <c r="DH31" s="39"/>
      <c r="DI31" s="39">
        <v>1</v>
      </c>
      <c r="DJ31" s="4"/>
      <c r="DK31" s="39"/>
      <c r="DL31" s="39">
        <v>1</v>
      </c>
      <c r="DM31" s="4"/>
      <c r="DN31" s="39"/>
      <c r="DO31" s="39">
        <v>1</v>
      </c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32.25" thickBot="1">
      <c r="A32" s="3">
        <v>18</v>
      </c>
      <c r="B32" s="37" t="s">
        <v>1396</v>
      </c>
      <c r="C32" s="25"/>
      <c r="D32" s="25"/>
      <c r="E32" s="25">
        <v>1</v>
      </c>
      <c r="F32" s="1"/>
      <c r="G32" s="1">
        <v>1</v>
      </c>
      <c r="H32" s="39"/>
      <c r="I32" s="1"/>
      <c r="J32" s="1">
        <v>1</v>
      </c>
      <c r="K32" s="39"/>
      <c r="L32" s="4"/>
      <c r="M32" s="1">
        <v>1</v>
      </c>
      <c r="N32" s="39"/>
      <c r="O32" s="4"/>
      <c r="P32" s="1">
        <v>1</v>
      </c>
      <c r="Q32" s="39"/>
      <c r="R32" s="4"/>
      <c r="S32" s="39"/>
      <c r="T32" s="39">
        <v>1</v>
      </c>
      <c r="U32" s="4"/>
      <c r="V32" s="39"/>
      <c r="W32" s="39">
        <v>1</v>
      </c>
      <c r="X32" s="4"/>
      <c r="Y32" s="39"/>
      <c r="Z32" s="39">
        <v>1</v>
      </c>
      <c r="AA32" s="4"/>
      <c r="AB32" s="39"/>
      <c r="AC32" s="39">
        <v>1</v>
      </c>
      <c r="AD32" s="4"/>
      <c r="AE32" s="39"/>
      <c r="AF32" s="39">
        <v>1</v>
      </c>
      <c r="AG32" s="4"/>
      <c r="AH32" s="39"/>
      <c r="AI32" s="39">
        <v>1</v>
      </c>
      <c r="AJ32" s="4"/>
      <c r="AK32" s="39"/>
      <c r="AL32" s="39">
        <v>1</v>
      </c>
      <c r="AM32" s="4"/>
      <c r="AN32" s="39"/>
      <c r="AO32" s="39">
        <v>1</v>
      </c>
      <c r="AP32" s="4"/>
      <c r="AQ32" s="39"/>
      <c r="AR32" s="39">
        <v>1</v>
      </c>
      <c r="AS32" s="4"/>
      <c r="AT32" s="39"/>
      <c r="AU32" s="39">
        <v>1</v>
      </c>
      <c r="AV32" s="4"/>
      <c r="AW32" s="39"/>
      <c r="AX32" s="39">
        <v>1</v>
      </c>
      <c r="AY32" s="4"/>
      <c r="AZ32" s="39"/>
      <c r="BA32" s="39">
        <v>1</v>
      </c>
      <c r="BB32" s="4"/>
      <c r="BC32" s="39"/>
      <c r="BD32" s="39">
        <v>1</v>
      </c>
      <c r="BE32" s="4"/>
      <c r="BF32" s="39"/>
      <c r="BG32" s="39">
        <v>1</v>
      </c>
      <c r="BH32" s="4"/>
      <c r="BI32" s="39"/>
      <c r="BJ32" s="39">
        <v>1</v>
      </c>
      <c r="BK32" s="4"/>
      <c r="BL32" s="39"/>
      <c r="BM32" s="39">
        <v>1</v>
      </c>
      <c r="BN32" s="4"/>
      <c r="BO32" s="39"/>
      <c r="BP32" s="39">
        <v>1</v>
      </c>
      <c r="BQ32" s="4"/>
      <c r="BR32" s="39"/>
      <c r="BS32" s="39">
        <v>1</v>
      </c>
      <c r="BT32" s="4"/>
      <c r="BU32" s="39"/>
      <c r="BV32" s="39">
        <v>1</v>
      </c>
      <c r="BW32" s="4"/>
      <c r="BX32" s="39"/>
      <c r="BY32" s="39">
        <v>1</v>
      </c>
      <c r="BZ32" s="4"/>
      <c r="CA32" s="39"/>
      <c r="CB32" s="39">
        <v>1</v>
      </c>
      <c r="CC32" s="4"/>
      <c r="CD32" s="39"/>
      <c r="CE32" s="39">
        <v>1</v>
      </c>
      <c r="CF32" s="4"/>
      <c r="CG32" s="39"/>
      <c r="CH32" s="39">
        <v>1</v>
      </c>
      <c r="CI32" s="4"/>
      <c r="CJ32" s="39"/>
      <c r="CK32" s="39">
        <v>1</v>
      </c>
      <c r="CL32" s="4"/>
      <c r="CM32" s="39"/>
      <c r="CN32" s="39">
        <v>1</v>
      </c>
      <c r="CO32" s="4"/>
      <c r="CP32" s="39"/>
      <c r="CQ32" s="39">
        <v>1</v>
      </c>
      <c r="CR32" s="4"/>
      <c r="CS32" s="39"/>
      <c r="CT32" s="39">
        <v>1</v>
      </c>
      <c r="CU32" s="4"/>
      <c r="CV32" s="39"/>
      <c r="CW32" s="39">
        <v>1</v>
      </c>
      <c r="CX32" s="4"/>
      <c r="CY32" s="39"/>
      <c r="CZ32" s="39">
        <v>1</v>
      </c>
      <c r="DA32" s="4"/>
      <c r="DB32" s="39"/>
      <c r="DC32" s="39">
        <v>1</v>
      </c>
      <c r="DD32" s="4"/>
      <c r="DE32" s="39"/>
      <c r="DF32" s="39">
        <v>1</v>
      </c>
      <c r="DG32" s="4"/>
      <c r="DH32" s="39"/>
      <c r="DI32" s="39">
        <v>1</v>
      </c>
      <c r="DJ32" s="4"/>
      <c r="DK32" s="39"/>
      <c r="DL32" s="39">
        <v>1</v>
      </c>
      <c r="DM32" s="4"/>
      <c r="DN32" s="39"/>
      <c r="DO32" s="39">
        <v>1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5" thickBot="1">
      <c r="A33" s="3">
        <v>19</v>
      </c>
      <c r="B33" s="37" t="s">
        <v>1397</v>
      </c>
      <c r="C33" s="25"/>
      <c r="D33" s="25"/>
      <c r="E33" s="25">
        <v>1</v>
      </c>
      <c r="F33" s="1"/>
      <c r="G33" s="1"/>
      <c r="H33" s="39">
        <v>1</v>
      </c>
      <c r="I33" s="1"/>
      <c r="J33" s="1"/>
      <c r="K33" s="39">
        <v>1</v>
      </c>
      <c r="L33" s="4"/>
      <c r="M33" s="1"/>
      <c r="N33" s="39">
        <v>1</v>
      </c>
      <c r="O33" s="4"/>
      <c r="P33" s="1"/>
      <c r="Q33" s="39">
        <v>1</v>
      </c>
      <c r="R33" s="4"/>
      <c r="S33" s="39"/>
      <c r="T33" s="39">
        <v>1</v>
      </c>
      <c r="U33" s="4"/>
      <c r="V33" s="39"/>
      <c r="W33" s="39">
        <v>1</v>
      </c>
      <c r="X33" s="4"/>
      <c r="Y33" s="39"/>
      <c r="Z33" s="39">
        <v>1</v>
      </c>
      <c r="AA33" s="4"/>
      <c r="AB33" s="39"/>
      <c r="AC33" s="39">
        <v>1</v>
      </c>
      <c r="AD33" s="4"/>
      <c r="AE33" s="39"/>
      <c r="AF33" s="39">
        <v>1</v>
      </c>
      <c r="AG33" s="4"/>
      <c r="AH33" s="39"/>
      <c r="AI33" s="39">
        <v>1</v>
      </c>
      <c r="AJ33" s="4"/>
      <c r="AK33" s="39"/>
      <c r="AL33" s="39">
        <v>1</v>
      </c>
      <c r="AM33" s="4"/>
      <c r="AN33" s="39"/>
      <c r="AO33" s="39">
        <v>1</v>
      </c>
      <c r="AP33" s="4"/>
      <c r="AQ33" s="39"/>
      <c r="AR33" s="39">
        <v>1</v>
      </c>
      <c r="AS33" s="4"/>
      <c r="AT33" s="39"/>
      <c r="AU33" s="39">
        <v>1</v>
      </c>
      <c r="AV33" s="4"/>
      <c r="AW33" s="39"/>
      <c r="AX33" s="39">
        <v>1</v>
      </c>
      <c r="AY33" s="4"/>
      <c r="AZ33" s="39"/>
      <c r="BA33" s="39">
        <v>1</v>
      </c>
      <c r="BB33" s="4"/>
      <c r="BC33" s="39"/>
      <c r="BD33" s="39">
        <v>1</v>
      </c>
      <c r="BE33" s="4"/>
      <c r="BF33" s="39"/>
      <c r="BG33" s="39">
        <v>1</v>
      </c>
      <c r="BH33" s="4"/>
      <c r="BI33" s="39"/>
      <c r="BJ33" s="39">
        <v>1</v>
      </c>
      <c r="BK33" s="4"/>
      <c r="BL33" s="39"/>
      <c r="BM33" s="39">
        <v>1</v>
      </c>
      <c r="BN33" s="4"/>
      <c r="BO33" s="39"/>
      <c r="BP33" s="39">
        <v>1</v>
      </c>
      <c r="BQ33" s="4"/>
      <c r="BR33" s="39"/>
      <c r="BS33" s="39">
        <v>1</v>
      </c>
      <c r="BT33" s="4"/>
      <c r="BU33" s="39"/>
      <c r="BV33" s="39">
        <v>1</v>
      </c>
      <c r="BW33" s="4"/>
      <c r="BX33" s="39"/>
      <c r="BY33" s="39">
        <v>1</v>
      </c>
      <c r="BZ33" s="4"/>
      <c r="CA33" s="39"/>
      <c r="CB33" s="39">
        <v>1</v>
      </c>
      <c r="CC33" s="4"/>
      <c r="CD33" s="39"/>
      <c r="CE33" s="39">
        <v>1</v>
      </c>
      <c r="CF33" s="4"/>
      <c r="CG33" s="39"/>
      <c r="CH33" s="39">
        <v>1</v>
      </c>
      <c r="CI33" s="4"/>
      <c r="CJ33" s="39"/>
      <c r="CK33" s="39">
        <v>1</v>
      </c>
      <c r="CL33" s="4"/>
      <c r="CM33" s="39"/>
      <c r="CN33" s="39">
        <v>1</v>
      </c>
      <c r="CO33" s="4"/>
      <c r="CP33" s="39"/>
      <c r="CQ33" s="39">
        <v>1</v>
      </c>
      <c r="CR33" s="4"/>
      <c r="CS33" s="39"/>
      <c r="CT33" s="39">
        <v>1</v>
      </c>
      <c r="CU33" s="4"/>
      <c r="CV33" s="39"/>
      <c r="CW33" s="39">
        <v>1</v>
      </c>
      <c r="CX33" s="4"/>
      <c r="CY33" s="39"/>
      <c r="CZ33" s="39">
        <v>1</v>
      </c>
      <c r="DA33" s="4"/>
      <c r="DB33" s="39"/>
      <c r="DC33" s="39">
        <v>1</v>
      </c>
      <c r="DD33" s="4"/>
      <c r="DE33" s="39"/>
      <c r="DF33" s="39">
        <v>1</v>
      </c>
      <c r="DG33" s="4"/>
      <c r="DH33" s="39"/>
      <c r="DI33" s="39">
        <v>1</v>
      </c>
      <c r="DJ33" s="4"/>
      <c r="DK33" s="39"/>
      <c r="DL33" s="39">
        <v>1</v>
      </c>
      <c r="DM33" s="4"/>
      <c r="DN33" s="39"/>
      <c r="DO33" s="39">
        <v>1</v>
      </c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>
      <c r="A34" s="47" t="s">
        <v>1439</v>
      </c>
      <c r="B34" s="48"/>
      <c r="C34" s="26">
        <f>SUM(C26:C33)</f>
        <v>0</v>
      </c>
      <c r="D34" s="26">
        <f t="shared" ref="D34:AI34" si="0">SUM(D15:D33)</f>
        <v>2</v>
      </c>
      <c r="E34" s="26">
        <f t="shared" si="0"/>
        <v>17</v>
      </c>
      <c r="F34" s="26">
        <f t="shared" si="0"/>
        <v>0</v>
      </c>
      <c r="G34" s="26">
        <f t="shared" si="0"/>
        <v>3</v>
      </c>
      <c r="H34" s="26">
        <f t="shared" si="0"/>
        <v>16</v>
      </c>
      <c r="I34" s="26">
        <f t="shared" si="0"/>
        <v>0</v>
      </c>
      <c r="J34" s="26">
        <f t="shared" si="0"/>
        <v>4</v>
      </c>
      <c r="K34" s="26">
        <f t="shared" si="0"/>
        <v>15</v>
      </c>
      <c r="L34" s="26">
        <f t="shared" si="0"/>
        <v>0</v>
      </c>
      <c r="M34" s="26">
        <f t="shared" si="0"/>
        <v>3</v>
      </c>
      <c r="N34" s="26">
        <f t="shared" si="0"/>
        <v>16</v>
      </c>
      <c r="O34" s="26">
        <f t="shared" si="0"/>
        <v>0</v>
      </c>
      <c r="P34" s="26">
        <f t="shared" si="0"/>
        <v>4</v>
      </c>
      <c r="Q34" s="26">
        <f t="shared" si="0"/>
        <v>15</v>
      </c>
      <c r="R34" s="26">
        <f t="shared" si="0"/>
        <v>0</v>
      </c>
      <c r="S34" s="26">
        <f t="shared" si="0"/>
        <v>3</v>
      </c>
      <c r="T34" s="26">
        <f t="shared" si="0"/>
        <v>16</v>
      </c>
      <c r="U34" s="26">
        <f t="shared" si="0"/>
        <v>0</v>
      </c>
      <c r="V34" s="26">
        <f t="shared" si="0"/>
        <v>4</v>
      </c>
      <c r="W34" s="26">
        <f t="shared" si="0"/>
        <v>15</v>
      </c>
      <c r="X34" s="26">
        <f t="shared" si="0"/>
        <v>0</v>
      </c>
      <c r="Y34" s="26">
        <f t="shared" si="0"/>
        <v>2</v>
      </c>
      <c r="Z34" s="26">
        <f t="shared" si="0"/>
        <v>17</v>
      </c>
      <c r="AA34" s="26">
        <f t="shared" si="0"/>
        <v>0</v>
      </c>
      <c r="AB34" s="26">
        <f t="shared" si="0"/>
        <v>2</v>
      </c>
      <c r="AC34" s="26">
        <f t="shared" si="0"/>
        <v>17</v>
      </c>
      <c r="AD34" s="26">
        <f t="shared" si="0"/>
        <v>0</v>
      </c>
      <c r="AE34" s="26">
        <f t="shared" si="0"/>
        <v>2</v>
      </c>
      <c r="AF34" s="26">
        <f t="shared" si="0"/>
        <v>17</v>
      </c>
      <c r="AG34" s="26">
        <f t="shared" si="0"/>
        <v>0</v>
      </c>
      <c r="AH34" s="26">
        <f t="shared" si="0"/>
        <v>2</v>
      </c>
      <c r="AI34" s="26">
        <f t="shared" si="0"/>
        <v>17</v>
      </c>
      <c r="AJ34" s="26">
        <f t="shared" ref="AJ34:BO34" si="1">SUM(AJ15:AJ33)</f>
        <v>0</v>
      </c>
      <c r="AK34" s="26">
        <f t="shared" si="1"/>
        <v>2</v>
      </c>
      <c r="AL34" s="26">
        <f t="shared" si="1"/>
        <v>17</v>
      </c>
      <c r="AM34" s="26">
        <f t="shared" si="1"/>
        <v>0</v>
      </c>
      <c r="AN34" s="26">
        <f t="shared" si="1"/>
        <v>2</v>
      </c>
      <c r="AO34" s="26">
        <f t="shared" si="1"/>
        <v>17</v>
      </c>
      <c r="AP34" s="26">
        <f t="shared" si="1"/>
        <v>0</v>
      </c>
      <c r="AQ34" s="26">
        <f t="shared" si="1"/>
        <v>2</v>
      </c>
      <c r="AR34" s="26">
        <f t="shared" si="1"/>
        <v>17</v>
      </c>
      <c r="AS34" s="26">
        <f t="shared" si="1"/>
        <v>0</v>
      </c>
      <c r="AT34" s="26">
        <f t="shared" si="1"/>
        <v>2</v>
      </c>
      <c r="AU34" s="26">
        <f t="shared" si="1"/>
        <v>17</v>
      </c>
      <c r="AV34" s="26">
        <f t="shared" si="1"/>
        <v>0</v>
      </c>
      <c r="AW34" s="26">
        <f t="shared" si="1"/>
        <v>2</v>
      </c>
      <c r="AX34" s="26">
        <f t="shared" si="1"/>
        <v>17</v>
      </c>
      <c r="AY34" s="26">
        <f t="shared" si="1"/>
        <v>0</v>
      </c>
      <c r="AZ34" s="26">
        <f t="shared" si="1"/>
        <v>2</v>
      </c>
      <c r="BA34" s="26">
        <f t="shared" si="1"/>
        <v>17</v>
      </c>
      <c r="BB34" s="26">
        <f t="shared" si="1"/>
        <v>0</v>
      </c>
      <c r="BC34" s="26">
        <f t="shared" si="1"/>
        <v>2</v>
      </c>
      <c r="BD34" s="26">
        <f t="shared" si="1"/>
        <v>17</v>
      </c>
      <c r="BE34" s="26">
        <f t="shared" si="1"/>
        <v>0</v>
      </c>
      <c r="BF34" s="26">
        <f t="shared" si="1"/>
        <v>2</v>
      </c>
      <c r="BG34" s="26">
        <f t="shared" si="1"/>
        <v>17</v>
      </c>
      <c r="BH34" s="26">
        <f t="shared" si="1"/>
        <v>0</v>
      </c>
      <c r="BI34" s="26">
        <f t="shared" si="1"/>
        <v>2</v>
      </c>
      <c r="BJ34" s="26">
        <f t="shared" si="1"/>
        <v>17</v>
      </c>
      <c r="BK34" s="26">
        <f t="shared" si="1"/>
        <v>0</v>
      </c>
      <c r="BL34" s="26">
        <f t="shared" si="1"/>
        <v>2</v>
      </c>
      <c r="BM34" s="26">
        <f t="shared" si="1"/>
        <v>17</v>
      </c>
      <c r="BN34" s="26">
        <f t="shared" si="1"/>
        <v>0</v>
      </c>
      <c r="BO34" s="26">
        <f t="shared" si="1"/>
        <v>2</v>
      </c>
      <c r="BP34" s="26">
        <f t="shared" ref="BP34:CU34" si="2">SUM(BP15:BP33)</f>
        <v>17</v>
      </c>
      <c r="BQ34" s="26">
        <f t="shared" si="2"/>
        <v>0</v>
      </c>
      <c r="BR34" s="26">
        <f t="shared" si="2"/>
        <v>2</v>
      </c>
      <c r="BS34" s="26">
        <f t="shared" si="2"/>
        <v>17</v>
      </c>
      <c r="BT34" s="26">
        <f t="shared" si="2"/>
        <v>0</v>
      </c>
      <c r="BU34" s="26">
        <f t="shared" si="2"/>
        <v>2</v>
      </c>
      <c r="BV34" s="26">
        <f t="shared" si="2"/>
        <v>17</v>
      </c>
      <c r="BW34" s="26">
        <f t="shared" si="2"/>
        <v>0</v>
      </c>
      <c r="BX34" s="26">
        <f t="shared" si="2"/>
        <v>2</v>
      </c>
      <c r="BY34" s="26">
        <f t="shared" si="2"/>
        <v>17</v>
      </c>
      <c r="BZ34" s="26">
        <f t="shared" si="2"/>
        <v>0</v>
      </c>
      <c r="CA34" s="26">
        <f t="shared" si="2"/>
        <v>2</v>
      </c>
      <c r="CB34" s="26">
        <f t="shared" si="2"/>
        <v>17</v>
      </c>
      <c r="CC34" s="26">
        <f t="shared" si="2"/>
        <v>0</v>
      </c>
      <c r="CD34" s="26">
        <f t="shared" si="2"/>
        <v>2</v>
      </c>
      <c r="CE34" s="26">
        <f t="shared" si="2"/>
        <v>17</v>
      </c>
      <c r="CF34" s="26">
        <f t="shared" si="2"/>
        <v>0</v>
      </c>
      <c r="CG34" s="26">
        <f t="shared" si="2"/>
        <v>2</v>
      </c>
      <c r="CH34" s="26">
        <f t="shared" si="2"/>
        <v>17</v>
      </c>
      <c r="CI34" s="26">
        <f t="shared" si="2"/>
        <v>0</v>
      </c>
      <c r="CJ34" s="26">
        <f t="shared" si="2"/>
        <v>2</v>
      </c>
      <c r="CK34" s="26">
        <f t="shared" si="2"/>
        <v>17</v>
      </c>
      <c r="CL34" s="26">
        <f t="shared" si="2"/>
        <v>0</v>
      </c>
      <c r="CM34" s="26">
        <f t="shared" si="2"/>
        <v>2</v>
      </c>
      <c r="CN34" s="26">
        <f t="shared" si="2"/>
        <v>17</v>
      </c>
      <c r="CO34" s="26">
        <f t="shared" si="2"/>
        <v>0</v>
      </c>
      <c r="CP34" s="26">
        <f t="shared" si="2"/>
        <v>2</v>
      </c>
      <c r="CQ34" s="26">
        <f t="shared" si="2"/>
        <v>17</v>
      </c>
      <c r="CR34" s="26">
        <f t="shared" si="2"/>
        <v>0</v>
      </c>
      <c r="CS34" s="26">
        <f t="shared" si="2"/>
        <v>2</v>
      </c>
      <c r="CT34" s="26">
        <f t="shared" si="2"/>
        <v>17</v>
      </c>
      <c r="CU34" s="26">
        <f t="shared" si="2"/>
        <v>0</v>
      </c>
      <c r="CV34" s="26">
        <f t="shared" ref="CV34:DO34" si="3">SUM(CV15:CV33)</f>
        <v>2</v>
      </c>
      <c r="CW34" s="26">
        <f t="shared" si="3"/>
        <v>17</v>
      </c>
      <c r="CX34" s="26">
        <f t="shared" si="3"/>
        <v>0</v>
      </c>
      <c r="CY34" s="26">
        <f t="shared" si="3"/>
        <v>2</v>
      </c>
      <c r="CZ34" s="26">
        <f t="shared" si="3"/>
        <v>17</v>
      </c>
      <c r="DA34" s="26">
        <f t="shared" si="3"/>
        <v>0</v>
      </c>
      <c r="DB34" s="26">
        <f t="shared" si="3"/>
        <v>2</v>
      </c>
      <c r="DC34" s="26">
        <f t="shared" si="3"/>
        <v>17</v>
      </c>
      <c r="DD34" s="26">
        <f t="shared" si="3"/>
        <v>0</v>
      </c>
      <c r="DE34" s="26">
        <f t="shared" si="3"/>
        <v>2</v>
      </c>
      <c r="DF34" s="26">
        <f t="shared" si="3"/>
        <v>17</v>
      </c>
      <c r="DG34" s="26">
        <f t="shared" si="3"/>
        <v>0</v>
      </c>
      <c r="DH34" s="26">
        <f t="shared" si="3"/>
        <v>2</v>
      </c>
      <c r="DI34" s="26">
        <f t="shared" si="3"/>
        <v>17</v>
      </c>
      <c r="DJ34" s="26">
        <f t="shared" si="3"/>
        <v>0</v>
      </c>
      <c r="DK34" s="26">
        <f t="shared" si="3"/>
        <v>2</v>
      </c>
      <c r="DL34" s="26">
        <f t="shared" si="3"/>
        <v>17</v>
      </c>
      <c r="DM34" s="26">
        <f t="shared" si="3"/>
        <v>0</v>
      </c>
      <c r="DN34" s="26">
        <f t="shared" si="3"/>
        <v>2</v>
      </c>
      <c r="DO34" s="26">
        <f t="shared" si="3"/>
        <v>17</v>
      </c>
    </row>
    <row r="35" spans="1:254" ht="39" customHeight="1">
      <c r="A35" s="49" t="s">
        <v>837</v>
      </c>
      <c r="B35" s="50"/>
      <c r="C35" s="29">
        <f t="shared" ref="C35:U35" si="4">C34/19%</f>
        <v>0</v>
      </c>
      <c r="D35" s="29">
        <f t="shared" si="4"/>
        <v>10.526315789473685</v>
      </c>
      <c r="E35" s="29">
        <f t="shared" si="4"/>
        <v>89.473684210526315</v>
      </c>
      <c r="F35" s="29">
        <f t="shared" si="4"/>
        <v>0</v>
      </c>
      <c r="G35" s="29">
        <f t="shared" si="4"/>
        <v>15.789473684210526</v>
      </c>
      <c r="H35" s="29">
        <f t="shared" si="4"/>
        <v>84.21052631578948</v>
      </c>
      <c r="I35" s="29">
        <f t="shared" si="4"/>
        <v>0</v>
      </c>
      <c r="J35" s="29">
        <f t="shared" si="4"/>
        <v>21.05263157894737</v>
      </c>
      <c r="K35" s="29">
        <f t="shared" si="4"/>
        <v>78.94736842105263</v>
      </c>
      <c r="L35" s="29">
        <f t="shared" si="4"/>
        <v>0</v>
      </c>
      <c r="M35" s="29">
        <f t="shared" si="4"/>
        <v>15.789473684210526</v>
      </c>
      <c r="N35" s="29">
        <f t="shared" si="4"/>
        <v>84.21052631578948</v>
      </c>
      <c r="O35" s="29">
        <f t="shared" si="4"/>
        <v>0</v>
      </c>
      <c r="P35" s="29">
        <f t="shared" si="4"/>
        <v>21.05263157894737</v>
      </c>
      <c r="Q35" s="29">
        <f t="shared" si="4"/>
        <v>78.94736842105263</v>
      </c>
      <c r="R35" s="29">
        <f t="shared" si="4"/>
        <v>0</v>
      </c>
      <c r="S35" s="29">
        <f t="shared" si="4"/>
        <v>15.789473684210526</v>
      </c>
      <c r="T35" s="29">
        <f t="shared" si="4"/>
        <v>84.21052631578948</v>
      </c>
      <c r="U35" s="29">
        <f t="shared" si="4"/>
        <v>0</v>
      </c>
      <c r="V35" s="29">
        <v>21</v>
      </c>
      <c r="W35" s="29">
        <f t="shared" ref="W35:BB35" si="5">W34/19%</f>
        <v>78.94736842105263</v>
      </c>
      <c r="X35" s="29">
        <f t="shared" si="5"/>
        <v>0</v>
      </c>
      <c r="Y35" s="29">
        <f t="shared" si="5"/>
        <v>10.526315789473685</v>
      </c>
      <c r="Z35" s="29">
        <f t="shared" si="5"/>
        <v>89.473684210526315</v>
      </c>
      <c r="AA35" s="29">
        <f t="shared" si="5"/>
        <v>0</v>
      </c>
      <c r="AB35" s="29">
        <f t="shared" si="5"/>
        <v>10.526315789473685</v>
      </c>
      <c r="AC35" s="29">
        <f t="shared" si="5"/>
        <v>89.473684210526315</v>
      </c>
      <c r="AD35" s="29">
        <f t="shared" si="5"/>
        <v>0</v>
      </c>
      <c r="AE35" s="29">
        <f t="shared" si="5"/>
        <v>10.526315789473685</v>
      </c>
      <c r="AF35" s="29">
        <f t="shared" si="5"/>
        <v>89.473684210526315</v>
      </c>
      <c r="AG35" s="29">
        <f t="shared" si="5"/>
        <v>0</v>
      </c>
      <c r="AH35" s="29">
        <f t="shared" si="5"/>
        <v>10.526315789473685</v>
      </c>
      <c r="AI35" s="29">
        <f t="shared" si="5"/>
        <v>89.473684210526315</v>
      </c>
      <c r="AJ35" s="29">
        <f t="shared" si="5"/>
        <v>0</v>
      </c>
      <c r="AK35" s="29">
        <f t="shared" si="5"/>
        <v>10.526315789473685</v>
      </c>
      <c r="AL35" s="29">
        <f t="shared" si="5"/>
        <v>89.473684210526315</v>
      </c>
      <c r="AM35" s="29">
        <f t="shared" si="5"/>
        <v>0</v>
      </c>
      <c r="AN35" s="29">
        <f t="shared" si="5"/>
        <v>10.526315789473685</v>
      </c>
      <c r="AO35" s="29">
        <f t="shared" si="5"/>
        <v>89.473684210526315</v>
      </c>
      <c r="AP35" s="29">
        <f t="shared" si="5"/>
        <v>0</v>
      </c>
      <c r="AQ35" s="29">
        <f t="shared" si="5"/>
        <v>10.526315789473685</v>
      </c>
      <c r="AR35" s="29">
        <f t="shared" si="5"/>
        <v>89.473684210526315</v>
      </c>
      <c r="AS35" s="29">
        <f t="shared" si="5"/>
        <v>0</v>
      </c>
      <c r="AT35" s="29">
        <f t="shared" si="5"/>
        <v>10.526315789473685</v>
      </c>
      <c r="AU35" s="29">
        <f t="shared" si="5"/>
        <v>89.473684210526315</v>
      </c>
      <c r="AV35" s="29">
        <f t="shared" si="5"/>
        <v>0</v>
      </c>
      <c r="AW35" s="29">
        <f t="shared" si="5"/>
        <v>10.526315789473685</v>
      </c>
      <c r="AX35" s="29">
        <f t="shared" si="5"/>
        <v>89.473684210526315</v>
      </c>
      <c r="AY35" s="29">
        <f t="shared" si="5"/>
        <v>0</v>
      </c>
      <c r="AZ35" s="29">
        <f t="shared" si="5"/>
        <v>10.526315789473685</v>
      </c>
      <c r="BA35" s="29">
        <f t="shared" si="5"/>
        <v>89.473684210526315</v>
      </c>
      <c r="BB35" s="29">
        <f t="shared" si="5"/>
        <v>0</v>
      </c>
      <c r="BC35" s="29">
        <f t="shared" ref="BC35:CH35" si="6">BC34/19%</f>
        <v>10.526315789473685</v>
      </c>
      <c r="BD35" s="29">
        <f t="shared" si="6"/>
        <v>89.473684210526315</v>
      </c>
      <c r="BE35" s="29">
        <f t="shared" si="6"/>
        <v>0</v>
      </c>
      <c r="BF35" s="29">
        <f t="shared" si="6"/>
        <v>10.526315789473685</v>
      </c>
      <c r="BG35" s="29">
        <f t="shared" si="6"/>
        <v>89.473684210526315</v>
      </c>
      <c r="BH35" s="30">
        <f t="shared" si="6"/>
        <v>0</v>
      </c>
      <c r="BI35" s="30">
        <f t="shared" si="6"/>
        <v>10.526315789473685</v>
      </c>
      <c r="BJ35" s="30">
        <f t="shared" si="6"/>
        <v>89.473684210526315</v>
      </c>
      <c r="BK35" s="30">
        <f t="shared" si="6"/>
        <v>0</v>
      </c>
      <c r="BL35" s="30">
        <f t="shared" si="6"/>
        <v>10.526315789473685</v>
      </c>
      <c r="BM35" s="30">
        <f t="shared" si="6"/>
        <v>89.473684210526315</v>
      </c>
      <c r="BN35" s="30">
        <f t="shared" si="6"/>
        <v>0</v>
      </c>
      <c r="BO35" s="30">
        <f t="shared" si="6"/>
        <v>10.526315789473685</v>
      </c>
      <c r="BP35" s="30">
        <f t="shared" si="6"/>
        <v>89.473684210526315</v>
      </c>
      <c r="BQ35" s="30">
        <f t="shared" si="6"/>
        <v>0</v>
      </c>
      <c r="BR35" s="30">
        <f t="shared" si="6"/>
        <v>10.526315789473685</v>
      </c>
      <c r="BS35" s="30">
        <f t="shared" si="6"/>
        <v>89.473684210526315</v>
      </c>
      <c r="BT35" s="30">
        <f t="shared" si="6"/>
        <v>0</v>
      </c>
      <c r="BU35" s="30">
        <f t="shared" si="6"/>
        <v>10.526315789473685</v>
      </c>
      <c r="BV35" s="30">
        <f t="shared" si="6"/>
        <v>89.473684210526315</v>
      </c>
      <c r="BW35" s="29">
        <f t="shared" si="6"/>
        <v>0</v>
      </c>
      <c r="BX35" s="29">
        <f t="shared" si="6"/>
        <v>10.526315789473685</v>
      </c>
      <c r="BY35" s="29">
        <f t="shared" si="6"/>
        <v>89.473684210526315</v>
      </c>
      <c r="BZ35" s="29">
        <f t="shared" si="6"/>
        <v>0</v>
      </c>
      <c r="CA35" s="29">
        <f t="shared" si="6"/>
        <v>10.526315789473685</v>
      </c>
      <c r="CB35" s="29">
        <f t="shared" si="6"/>
        <v>89.473684210526315</v>
      </c>
      <c r="CC35" s="29">
        <f t="shared" si="6"/>
        <v>0</v>
      </c>
      <c r="CD35" s="29">
        <f t="shared" si="6"/>
        <v>10.526315789473685</v>
      </c>
      <c r="CE35" s="29">
        <f t="shared" si="6"/>
        <v>89.473684210526315</v>
      </c>
      <c r="CF35" s="29">
        <f t="shared" si="6"/>
        <v>0</v>
      </c>
      <c r="CG35" s="29">
        <f t="shared" si="6"/>
        <v>10.526315789473685</v>
      </c>
      <c r="CH35" s="29">
        <f t="shared" si="6"/>
        <v>89.473684210526315</v>
      </c>
      <c r="CI35" s="29">
        <f t="shared" ref="CI35:DN35" si="7">CI34/19%</f>
        <v>0</v>
      </c>
      <c r="CJ35" s="29">
        <f t="shared" si="7"/>
        <v>10.526315789473685</v>
      </c>
      <c r="CK35" s="29">
        <f t="shared" si="7"/>
        <v>89.473684210526315</v>
      </c>
      <c r="CL35" s="29">
        <f t="shared" si="7"/>
        <v>0</v>
      </c>
      <c r="CM35" s="29">
        <f t="shared" si="7"/>
        <v>10.526315789473685</v>
      </c>
      <c r="CN35" s="29">
        <f t="shared" si="7"/>
        <v>89.473684210526315</v>
      </c>
      <c r="CO35" s="29">
        <f t="shared" si="7"/>
        <v>0</v>
      </c>
      <c r="CP35" s="29">
        <f t="shared" si="7"/>
        <v>10.526315789473685</v>
      </c>
      <c r="CQ35" s="29">
        <f t="shared" si="7"/>
        <v>89.473684210526315</v>
      </c>
      <c r="CR35" s="29">
        <f t="shared" si="7"/>
        <v>0</v>
      </c>
      <c r="CS35" s="29">
        <f t="shared" si="7"/>
        <v>10.526315789473685</v>
      </c>
      <c r="CT35" s="29">
        <f t="shared" si="7"/>
        <v>89.473684210526315</v>
      </c>
      <c r="CU35" s="29">
        <f t="shared" si="7"/>
        <v>0</v>
      </c>
      <c r="CV35" s="29">
        <f t="shared" si="7"/>
        <v>10.526315789473685</v>
      </c>
      <c r="CW35" s="29">
        <f t="shared" si="7"/>
        <v>89.473684210526315</v>
      </c>
      <c r="CX35" s="29">
        <f t="shared" si="7"/>
        <v>0</v>
      </c>
      <c r="CY35" s="29">
        <f t="shared" si="7"/>
        <v>10.526315789473685</v>
      </c>
      <c r="CZ35" s="29">
        <f t="shared" si="7"/>
        <v>89.473684210526315</v>
      </c>
      <c r="DA35" s="30">
        <f t="shared" si="7"/>
        <v>0</v>
      </c>
      <c r="DB35" s="30">
        <f t="shared" si="7"/>
        <v>10.526315789473685</v>
      </c>
      <c r="DC35" s="30">
        <f t="shared" si="7"/>
        <v>89.473684210526315</v>
      </c>
      <c r="DD35" s="30">
        <f t="shared" si="7"/>
        <v>0</v>
      </c>
      <c r="DE35" s="30">
        <f t="shared" si="7"/>
        <v>10.526315789473685</v>
      </c>
      <c r="DF35" s="30">
        <f t="shared" si="7"/>
        <v>89.473684210526315</v>
      </c>
      <c r="DG35" s="30">
        <f t="shared" si="7"/>
        <v>0</v>
      </c>
      <c r="DH35" s="30">
        <f t="shared" si="7"/>
        <v>10.526315789473685</v>
      </c>
      <c r="DI35" s="30">
        <f t="shared" si="7"/>
        <v>89.473684210526315</v>
      </c>
      <c r="DJ35" s="30">
        <f t="shared" si="7"/>
        <v>0</v>
      </c>
      <c r="DK35" s="30">
        <f t="shared" si="7"/>
        <v>10.526315789473685</v>
      </c>
      <c r="DL35" s="30">
        <f t="shared" si="7"/>
        <v>89.473684210526315</v>
      </c>
      <c r="DM35" s="30">
        <f t="shared" si="7"/>
        <v>0</v>
      </c>
      <c r="DN35" s="30">
        <f t="shared" si="7"/>
        <v>10.526315789473685</v>
      </c>
      <c r="DO35" s="30">
        <f t="shared" ref="DO35" si="8">DO34/25%</f>
        <v>68</v>
      </c>
    </row>
    <row r="36" spans="1:254">
      <c r="B36" s="11"/>
      <c r="C36" s="12"/>
      <c r="T36" s="11"/>
    </row>
    <row r="37" spans="1:254">
      <c r="B37" t="s">
        <v>812</v>
      </c>
      <c r="T37" s="11"/>
    </row>
    <row r="38" spans="1:254">
      <c r="B38" t="s">
        <v>813</v>
      </c>
      <c r="C38" t="s">
        <v>816</v>
      </c>
      <c r="D38" s="34">
        <f>(C35+F35+I35+L35+O35+R35+U35)/7</f>
        <v>0</v>
      </c>
      <c r="E38">
        <f>D38/100*19</f>
        <v>0</v>
      </c>
      <c r="T38" s="11"/>
    </row>
    <row r="39" spans="1:254">
      <c r="B39" t="s">
        <v>814</v>
      </c>
      <c r="C39" t="s">
        <v>816</v>
      </c>
      <c r="D39" s="34">
        <v>17</v>
      </c>
      <c r="E39">
        <v>3</v>
      </c>
      <c r="T39" s="11"/>
    </row>
    <row r="40" spans="1:254">
      <c r="B40" t="s">
        <v>815</v>
      </c>
      <c r="C40" t="s">
        <v>816</v>
      </c>
      <c r="D40" s="34">
        <v>83</v>
      </c>
      <c r="E40">
        <v>16</v>
      </c>
      <c r="T40" s="11"/>
    </row>
    <row r="41" spans="1:254">
      <c r="D41" s="27">
        <f>SUM(D38:D40)</f>
        <v>100</v>
      </c>
      <c r="E41" s="28">
        <f>SUM(E38:E40)</f>
        <v>19</v>
      </c>
    </row>
    <row r="42" spans="1:254">
      <c r="B42" t="s">
        <v>813</v>
      </c>
      <c r="C42" t="s">
        <v>817</v>
      </c>
      <c r="D42" s="34">
        <f>(X35+AA35+AD35+AG35+AJ35+AM35+AP35+AS35+AV35+AY35+BB35+BE35)/12</f>
        <v>0</v>
      </c>
      <c r="E42" s="18">
        <f>D42/100*19</f>
        <v>0</v>
      </c>
    </row>
    <row r="43" spans="1:254">
      <c r="B43" t="s">
        <v>814</v>
      </c>
      <c r="C43" t="s">
        <v>817</v>
      </c>
      <c r="D43" s="34">
        <v>11</v>
      </c>
      <c r="E43" s="18">
        <f>D43/100*19</f>
        <v>2.09</v>
      </c>
    </row>
    <row r="44" spans="1:254">
      <c r="B44" t="s">
        <v>815</v>
      </c>
      <c r="C44" t="s">
        <v>817</v>
      </c>
      <c r="D44" s="34">
        <v>89</v>
      </c>
      <c r="E44" s="18">
        <f>D44/100*19</f>
        <v>16.91</v>
      </c>
    </row>
    <row r="45" spans="1:254">
      <c r="D45" s="27">
        <f>SUM(D42:D44)</f>
        <v>100</v>
      </c>
      <c r="E45" s="27">
        <f>SUM(E42:E44)</f>
        <v>19</v>
      </c>
    </row>
    <row r="46" spans="1:254">
      <c r="B46" t="s">
        <v>813</v>
      </c>
      <c r="C46" t="s">
        <v>818</v>
      </c>
      <c r="D46" s="34">
        <f>(BH35+BK35+BN35+BQ35+BT35)/5</f>
        <v>0</v>
      </c>
      <c r="E46">
        <f>D46/100*19</f>
        <v>0</v>
      </c>
    </row>
    <row r="47" spans="1:254">
      <c r="B47" t="s">
        <v>814</v>
      </c>
      <c r="C47" t="s">
        <v>818</v>
      </c>
      <c r="D47" s="34">
        <f>(BI35+BL35+BO35+BR35+BU35)/5</f>
        <v>10.526315789473685</v>
      </c>
      <c r="E47">
        <f>D47/100*19</f>
        <v>2</v>
      </c>
    </row>
    <row r="48" spans="1:254">
      <c r="B48" t="s">
        <v>815</v>
      </c>
      <c r="C48" t="s">
        <v>818</v>
      </c>
      <c r="D48" s="34">
        <f>(BJ35+BM35+BP35+BS35+BV35)/5</f>
        <v>89.473684210526315</v>
      </c>
      <c r="E48">
        <f>D48/100*19</f>
        <v>17</v>
      </c>
    </row>
    <row r="49" spans="2:5">
      <c r="D49" s="27">
        <f>SUM(D46:D48)</f>
        <v>100</v>
      </c>
      <c r="E49" s="28">
        <f>SUM(E46:E48)</f>
        <v>19</v>
      </c>
    </row>
    <row r="50" spans="2:5">
      <c r="B50" t="s">
        <v>813</v>
      </c>
      <c r="C50" t="s">
        <v>819</v>
      </c>
      <c r="D50" s="34">
        <f>(BW35+BZ35+CC35+CF35+CI35+CL35+CO35+CR35+CU35+CX35)/10</f>
        <v>0</v>
      </c>
      <c r="E50">
        <f>D50/100*19</f>
        <v>0</v>
      </c>
    </row>
    <row r="51" spans="2:5">
      <c r="B51" t="s">
        <v>814</v>
      </c>
      <c r="C51" t="s">
        <v>819</v>
      </c>
      <c r="D51" s="34">
        <f>(BX35+CA35+CD35+CG35+CJ35+CM35+CP35+CS35+CV35+CY35)/10</f>
        <v>10.526315789473685</v>
      </c>
      <c r="E51">
        <f>D51/100*19</f>
        <v>2</v>
      </c>
    </row>
    <row r="52" spans="2:5">
      <c r="B52" t="s">
        <v>815</v>
      </c>
      <c r="C52" t="s">
        <v>819</v>
      </c>
      <c r="D52" s="34">
        <f>(BY35+CB35+CE35+CH35+CK35+CN35+CQ35+CT35+CW35+CZ35)/10</f>
        <v>89.473684210526329</v>
      </c>
      <c r="E52">
        <f>D52/100*19</f>
        <v>17.000000000000004</v>
      </c>
    </row>
    <row r="53" spans="2:5">
      <c r="D53" s="28">
        <f>SUM(D50:D52)</f>
        <v>100.00000000000001</v>
      </c>
      <c r="E53" s="28">
        <f>SUM(E50:E52)</f>
        <v>19.000000000000004</v>
      </c>
    </row>
    <row r="54" spans="2:5">
      <c r="B54" t="s">
        <v>813</v>
      </c>
      <c r="C54" t="s">
        <v>820</v>
      </c>
      <c r="D54" s="34"/>
      <c r="E54">
        <f>D54/100*19</f>
        <v>0</v>
      </c>
    </row>
    <row r="55" spans="2:5">
      <c r="B55" t="s">
        <v>814</v>
      </c>
      <c r="C55" t="s">
        <v>820</v>
      </c>
      <c r="D55" s="34">
        <v>11</v>
      </c>
      <c r="E55">
        <v>2</v>
      </c>
    </row>
    <row r="56" spans="2:5">
      <c r="B56" t="s">
        <v>815</v>
      </c>
      <c r="C56" t="s">
        <v>820</v>
      </c>
      <c r="D56" s="34">
        <v>89</v>
      </c>
      <c r="E56">
        <v>17</v>
      </c>
    </row>
    <row r="57" spans="2:5">
      <c r="D57" s="28">
        <f>SUM(D54:D56)</f>
        <v>100</v>
      </c>
      <c r="E57" s="28">
        <f>SUM(E54:E56)</f>
        <v>19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34:B34"/>
    <mergeCell ref="A35:B35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3" workbookViewId="0">
      <selection activeCell="I55" sqref="I55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1413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1" t="s">
        <v>0</v>
      </c>
      <c r="B5" s="51" t="s">
        <v>1</v>
      </c>
      <c r="C5" s="52" t="s">
        <v>57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2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45" t="s">
        <v>88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 t="s">
        <v>115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3" t="s">
        <v>138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</row>
    <row r="6" spans="1:254" ht="15.75" customHeight="1">
      <c r="A6" s="51"/>
      <c r="B6" s="51"/>
      <c r="C6" s="46" t="s">
        <v>58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56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57" t="s">
        <v>89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46" t="s">
        <v>159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116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56" t="s">
        <v>174</v>
      </c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 t="s">
        <v>186</v>
      </c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 t="s">
        <v>117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44" t="s">
        <v>139</v>
      </c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</row>
    <row r="7" spans="1:254" ht="0.75" customHeight="1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1"/>
      <c r="B11" s="5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1"/>
      <c r="B12" s="51"/>
      <c r="C12" s="46" t="s">
        <v>155</v>
      </c>
      <c r="D12" s="46" t="s">
        <v>5</v>
      </c>
      <c r="E12" s="46" t="s">
        <v>6</v>
      </c>
      <c r="F12" s="46" t="s">
        <v>156</v>
      </c>
      <c r="G12" s="46" t="s">
        <v>7</v>
      </c>
      <c r="H12" s="46" t="s">
        <v>8</v>
      </c>
      <c r="I12" s="46" t="s">
        <v>157</v>
      </c>
      <c r="J12" s="46" t="s">
        <v>9</v>
      </c>
      <c r="K12" s="46" t="s">
        <v>10</v>
      </c>
      <c r="L12" s="46" t="s">
        <v>158</v>
      </c>
      <c r="M12" s="46" t="s">
        <v>9</v>
      </c>
      <c r="N12" s="46" t="s">
        <v>10</v>
      </c>
      <c r="O12" s="46" t="s">
        <v>172</v>
      </c>
      <c r="P12" s="46"/>
      <c r="Q12" s="46"/>
      <c r="R12" s="46" t="s">
        <v>5</v>
      </c>
      <c r="S12" s="46"/>
      <c r="T12" s="46"/>
      <c r="U12" s="46" t="s">
        <v>173</v>
      </c>
      <c r="V12" s="46"/>
      <c r="W12" s="46"/>
      <c r="X12" s="46" t="s">
        <v>12</v>
      </c>
      <c r="Y12" s="46"/>
      <c r="Z12" s="46"/>
      <c r="AA12" s="46" t="s">
        <v>7</v>
      </c>
      <c r="AB12" s="46"/>
      <c r="AC12" s="46"/>
      <c r="AD12" s="46" t="s">
        <v>8</v>
      </c>
      <c r="AE12" s="46"/>
      <c r="AF12" s="46"/>
      <c r="AG12" s="44" t="s">
        <v>14</v>
      </c>
      <c r="AH12" s="44"/>
      <c r="AI12" s="44"/>
      <c r="AJ12" s="46" t="s">
        <v>9</v>
      </c>
      <c r="AK12" s="46"/>
      <c r="AL12" s="46"/>
      <c r="AM12" s="44" t="s">
        <v>168</v>
      </c>
      <c r="AN12" s="44"/>
      <c r="AO12" s="44"/>
      <c r="AP12" s="44" t="s">
        <v>169</v>
      </c>
      <c r="AQ12" s="44"/>
      <c r="AR12" s="44"/>
      <c r="AS12" s="44" t="s">
        <v>170</v>
      </c>
      <c r="AT12" s="44"/>
      <c r="AU12" s="44"/>
      <c r="AV12" s="44" t="s">
        <v>171</v>
      </c>
      <c r="AW12" s="44"/>
      <c r="AX12" s="44"/>
      <c r="AY12" s="44" t="s">
        <v>160</v>
      </c>
      <c r="AZ12" s="44"/>
      <c r="BA12" s="44"/>
      <c r="BB12" s="44" t="s">
        <v>161</v>
      </c>
      <c r="BC12" s="44"/>
      <c r="BD12" s="44"/>
      <c r="BE12" s="44" t="s">
        <v>162</v>
      </c>
      <c r="BF12" s="44"/>
      <c r="BG12" s="44"/>
      <c r="BH12" s="44" t="s">
        <v>163</v>
      </c>
      <c r="BI12" s="44"/>
      <c r="BJ12" s="44"/>
      <c r="BK12" s="44" t="s">
        <v>164</v>
      </c>
      <c r="BL12" s="44"/>
      <c r="BM12" s="44"/>
      <c r="BN12" s="44" t="s">
        <v>165</v>
      </c>
      <c r="BO12" s="44"/>
      <c r="BP12" s="44"/>
      <c r="BQ12" s="44" t="s">
        <v>166</v>
      </c>
      <c r="BR12" s="44"/>
      <c r="BS12" s="44"/>
      <c r="BT12" s="44" t="s">
        <v>167</v>
      </c>
      <c r="BU12" s="44"/>
      <c r="BV12" s="44"/>
      <c r="BW12" s="44" t="s">
        <v>179</v>
      </c>
      <c r="BX12" s="44"/>
      <c r="BY12" s="44"/>
      <c r="BZ12" s="44" t="s">
        <v>180</v>
      </c>
      <c r="CA12" s="44"/>
      <c r="CB12" s="44"/>
      <c r="CC12" s="44" t="s">
        <v>181</v>
      </c>
      <c r="CD12" s="44"/>
      <c r="CE12" s="44"/>
      <c r="CF12" s="44" t="s">
        <v>182</v>
      </c>
      <c r="CG12" s="44"/>
      <c r="CH12" s="44"/>
      <c r="CI12" s="44" t="s">
        <v>183</v>
      </c>
      <c r="CJ12" s="44"/>
      <c r="CK12" s="44"/>
      <c r="CL12" s="44" t="s">
        <v>184</v>
      </c>
      <c r="CM12" s="44"/>
      <c r="CN12" s="44"/>
      <c r="CO12" s="44" t="s">
        <v>185</v>
      </c>
      <c r="CP12" s="44"/>
      <c r="CQ12" s="44"/>
      <c r="CR12" s="44" t="s">
        <v>175</v>
      </c>
      <c r="CS12" s="44"/>
      <c r="CT12" s="44"/>
      <c r="CU12" s="44" t="s">
        <v>176</v>
      </c>
      <c r="CV12" s="44"/>
      <c r="CW12" s="44"/>
      <c r="CX12" s="44" t="s">
        <v>177</v>
      </c>
      <c r="CY12" s="44"/>
      <c r="CZ12" s="44"/>
      <c r="DA12" s="44" t="s">
        <v>178</v>
      </c>
      <c r="DB12" s="44"/>
      <c r="DC12" s="44"/>
      <c r="DD12" s="44" t="s">
        <v>187</v>
      </c>
      <c r="DE12" s="44"/>
      <c r="DF12" s="44"/>
      <c r="DG12" s="44" t="s">
        <v>188</v>
      </c>
      <c r="DH12" s="44"/>
      <c r="DI12" s="44"/>
      <c r="DJ12" s="44" t="s">
        <v>189</v>
      </c>
      <c r="DK12" s="44"/>
      <c r="DL12" s="44"/>
      <c r="DM12" s="44" t="s">
        <v>190</v>
      </c>
      <c r="DN12" s="44"/>
      <c r="DO12" s="44"/>
      <c r="DP12" s="44" t="s">
        <v>191</v>
      </c>
      <c r="DQ12" s="44"/>
      <c r="DR12" s="44"/>
    </row>
    <row r="13" spans="1:254" ht="59.25" customHeight="1">
      <c r="A13" s="51"/>
      <c r="B13" s="51"/>
      <c r="C13" s="42" t="s">
        <v>902</v>
      </c>
      <c r="D13" s="42"/>
      <c r="E13" s="42"/>
      <c r="F13" s="42" t="s">
        <v>906</v>
      </c>
      <c r="G13" s="42"/>
      <c r="H13" s="42"/>
      <c r="I13" s="42" t="s">
        <v>907</v>
      </c>
      <c r="J13" s="42"/>
      <c r="K13" s="42"/>
      <c r="L13" s="42" t="s">
        <v>908</v>
      </c>
      <c r="M13" s="42"/>
      <c r="N13" s="42"/>
      <c r="O13" s="42" t="s">
        <v>202</v>
      </c>
      <c r="P13" s="42"/>
      <c r="Q13" s="42"/>
      <c r="R13" s="42" t="s">
        <v>204</v>
      </c>
      <c r="S13" s="42"/>
      <c r="T13" s="42"/>
      <c r="U13" s="42" t="s">
        <v>910</v>
      </c>
      <c r="V13" s="42"/>
      <c r="W13" s="42"/>
      <c r="X13" s="42" t="s">
        <v>911</v>
      </c>
      <c r="Y13" s="42"/>
      <c r="Z13" s="42"/>
      <c r="AA13" s="42" t="s">
        <v>912</v>
      </c>
      <c r="AB13" s="42"/>
      <c r="AC13" s="42"/>
      <c r="AD13" s="42" t="s">
        <v>914</v>
      </c>
      <c r="AE13" s="42"/>
      <c r="AF13" s="42"/>
      <c r="AG13" s="42" t="s">
        <v>916</v>
      </c>
      <c r="AH13" s="42"/>
      <c r="AI13" s="42"/>
      <c r="AJ13" s="42" t="s">
        <v>1322</v>
      </c>
      <c r="AK13" s="42"/>
      <c r="AL13" s="42"/>
      <c r="AM13" s="42" t="s">
        <v>921</v>
      </c>
      <c r="AN13" s="42"/>
      <c r="AO13" s="42"/>
      <c r="AP13" s="42" t="s">
        <v>922</v>
      </c>
      <c r="AQ13" s="42"/>
      <c r="AR13" s="42"/>
      <c r="AS13" s="42" t="s">
        <v>923</v>
      </c>
      <c r="AT13" s="42"/>
      <c r="AU13" s="42"/>
      <c r="AV13" s="42" t="s">
        <v>924</v>
      </c>
      <c r="AW13" s="42"/>
      <c r="AX13" s="42"/>
      <c r="AY13" s="42" t="s">
        <v>926</v>
      </c>
      <c r="AZ13" s="42"/>
      <c r="BA13" s="42"/>
      <c r="BB13" s="42" t="s">
        <v>927</v>
      </c>
      <c r="BC13" s="42"/>
      <c r="BD13" s="42"/>
      <c r="BE13" s="42" t="s">
        <v>928</v>
      </c>
      <c r="BF13" s="42"/>
      <c r="BG13" s="42"/>
      <c r="BH13" s="42" t="s">
        <v>929</v>
      </c>
      <c r="BI13" s="42"/>
      <c r="BJ13" s="42"/>
      <c r="BK13" s="42" t="s">
        <v>930</v>
      </c>
      <c r="BL13" s="42"/>
      <c r="BM13" s="42"/>
      <c r="BN13" s="42" t="s">
        <v>932</v>
      </c>
      <c r="BO13" s="42"/>
      <c r="BP13" s="42"/>
      <c r="BQ13" s="42" t="s">
        <v>933</v>
      </c>
      <c r="BR13" s="42"/>
      <c r="BS13" s="42"/>
      <c r="BT13" s="42" t="s">
        <v>935</v>
      </c>
      <c r="BU13" s="42"/>
      <c r="BV13" s="42"/>
      <c r="BW13" s="42" t="s">
        <v>937</v>
      </c>
      <c r="BX13" s="42"/>
      <c r="BY13" s="42"/>
      <c r="BZ13" s="42" t="s">
        <v>938</v>
      </c>
      <c r="CA13" s="42"/>
      <c r="CB13" s="42"/>
      <c r="CC13" s="42" t="s">
        <v>942</v>
      </c>
      <c r="CD13" s="42"/>
      <c r="CE13" s="42"/>
      <c r="CF13" s="42" t="s">
        <v>945</v>
      </c>
      <c r="CG13" s="42"/>
      <c r="CH13" s="42"/>
      <c r="CI13" s="42" t="s">
        <v>946</v>
      </c>
      <c r="CJ13" s="42"/>
      <c r="CK13" s="42"/>
      <c r="CL13" s="42" t="s">
        <v>947</v>
      </c>
      <c r="CM13" s="42"/>
      <c r="CN13" s="42"/>
      <c r="CO13" s="42" t="s">
        <v>948</v>
      </c>
      <c r="CP13" s="42"/>
      <c r="CQ13" s="42"/>
      <c r="CR13" s="42" t="s">
        <v>950</v>
      </c>
      <c r="CS13" s="42"/>
      <c r="CT13" s="42"/>
      <c r="CU13" s="42" t="s">
        <v>951</v>
      </c>
      <c r="CV13" s="42"/>
      <c r="CW13" s="42"/>
      <c r="CX13" s="42" t="s">
        <v>952</v>
      </c>
      <c r="CY13" s="42"/>
      <c r="CZ13" s="42"/>
      <c r="DA13" s="42" t="s">
        <v>953</v>
      </c>
      <c r="DB13" s="42"/>
      <c r="DC13" s="42"/>
      <c r="DD13" s="42" t="s">
        <v>954</v>
      </c>
      <c r="DE13" s="42"/>
      <c r="DF13" s="42"/>
      <c r="DG13" s="42" t="s">
        <v>955</v>
      </c>
      <c r="DH13" s="42"/>
      <c r="DI13" s="42"/>
      <c r="DJ13" s="42" t="s">
        <v>957</v>
      </c>
      <c r="DK13" s="42"/>
      <c r="DL13" s="42"/>
      <c r="DM13" s="42" t="s">
        <v>958</v>
      </c>
      <c r="DN13" s="42"/>
      <c r="DO13" s="42"/>
      <c r="DP13" s="42" t="s">
        <v>959</v>
      </c>
      <c r="DQ13" s="42"/>
      <c r="DR13" s="42"/>
    </row>
    <row r="14" spans="1:254" ht="120.75" thickBot="1">
      <c r="A14" s="51"/>
      <c r="B14" s="51"/>
      <c r="C14" s="21" t="s">
        <v>903</v>
      </c>
      <c r="D14" s="21" t="s">
        <v>904</v>
      </c>
      <c r="E14" s="21" t="s">
        <v>905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909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913</v>
      </c>
      <c r="AC14" s="21" t="s">
        <v>909</v>
      </c>
      <c r="AD14" s="21" t="s">
        <v>218</v>
      </c>
      <c r="AE14" s="21" t="s">
        <v>427</v>
      </c>
      <c r="AF14" s="21" t="s">
        <v>915</v>
      </c>
      <c r="AG14" s="21" t="s">
        <v>917</v>
      </c>
      <c r="AH14" s="21" t="s">
        <v>918</v>
      </c>
      <c r="AI14" s="21" t="s">
        <v>919</v>
      </c>
      <c r="AJ14" s="21" t="s">
        <v>216</v>
      </c>
      <c r="AK14" s="21" t="s">
        <v>920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925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843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931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934</v>
      </c>
      <c r="BR14" s="21" t="s">
        <v>843</v>
      </c>
      <c r="BS14" s="21" t="s">
        <v>219</v>
      </c>
      <c r="BT14" s="21" t="s">
        <v>936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939</v>
      </c>
      <c r="CA14" s="21" t="s">
        <v>940</v>
      </c>
      <c r="CB14" s="21" t="s">
        <v>941</v>
      </c>
      <c r="CC14" s="21" t="s">
        <v>943</v>
      </c>
      <c r="CD14" s="21" t="s">
        <v>944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949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956</v>
      </c>
      <c r="DH14" s="21" t="s">
        <v>1323</v>
      </c>
      <c r="DI14" s="21" t="s">
        <v>1324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6.5" thickBot="1">
      <c r="A15" s="23">
        <v>1</v>
      </c>
      <c r="B15" s="36" t="s">
        <v>1399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32.25" thickBot="1">
      <c r="A16" s="2">
        <v>2</v>
      </c>
      <c r="B16" s="37" t="s">
        <v>1400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5" thickBot="1">
      <c r="A17" s="2">
        <v>3</v>
      </c>
      <c r="B17" s="37" t="s">
        <v>1401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4</v>
      </c>
      <c r="B18" s="37" t="s">
        <v>1402</v>
      </c>
      <c r="C18" s="4"/>
      <c r="D18" s="4">
        <v>1</v>
      </c>
      <c r="E18" s="4"/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32.25" thickBot="1">
      <c r="A19" s="2">
        <v>5</v>
      </c>
      <c r="B19" s="37" t="s">
        <v>1403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6</v>
      </c>
      <c r="B20" s="37" t="s">
        <v>1404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32.25" thickBot="1">
      <c r="A21" s="2">
        <v>7</v>
      </c>
      <c r="B21" s="37" t="s">
        <v>1405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6.5" thickBot="1">
      <c r="A22" s="3">
        <v>8</v>
      </c>
      <c r="B22" s="37" t="s">
        <v>1406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32.25" thickBot="1">
      <c r="A23" s="3">
        <v>9</v>
      </c>
      <c r="B23" s="37" t="s">
        <v>1407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5" thickBot="1">
      <c r="A24" s="3">
        <v>10</v>
      </c>
      <c r="B24" s="37" t="s">
        <v>1408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6.5" thickBot="1">
      <c r="A25" s="3">
        <v>11</v>
      </c>
      <c r="B25" s="37" t="s">
        <v>1409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>
        <v>1</v>
      </c>
      <c r="DO25" s="4"/>
      <c r="DP25" s="4"/>
      <c r="DQ25" s="4"/>
      <c r="DR25" s="4">
        <v>1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32.25" thickBot="1">
      <c r="A26" s="3">
        <v>12</v>
      </c>
      <c r="B26" s="37" t="s">
        <v>1410</v>
      </c>
      <c r="C26" s="4"/>
      <c r="D26" s="4"/>
      <c r="E26" s="4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32.25" thickBot="1">
      <c r="A27" s="3">
        <v>13</v>
      </c>
      <c r="B27" s="37" t="s">
        <v>1411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5" thickBot="1">
      <c r="A28" s="3">
        <v>14</v>
      </c>
      <c r="B28" s="37" t="s">
        <v>1412</v>
      </c>
      <c r="C28" s="4"/>
      <c r="D28" s="4">
        <v>1</v>
      </c>
      <c r="E28" s="4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/>
      <c r="B29" s="4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7" t="s">
        <v>1441</v>
      </c>
      <c r="B40" s="48"/>
      <c r="C40" s="26">
        <f>SUM(C26:C39)</f>
        <v>0</v>
      </c>
      <c r="D40" s="26">
        <f t="shared" ref="D40:V40" si="0">SUM(D15:D39)</f>
        <v>2</v>
      </c>
      <c r="E40" s="26">
        <f t="shared" si="0"/>
        <v>12</v>
      </c>
      <c r="F40" s="26">
        <f>SUM(F26:F39)</f>
        <v>0</v>
      </c>
      <c r="G40" s="26">
        <f>SUM(G26:G39)</f>
        <v>0</v>
      </c>
      <c r="H40" s="26">
        <f t="shared" si="0"/>
        <v>14</v>
      </c>
      <c r="I40" s="26">
        <f>SUM(I26:I39)</f>
        <v>0</v>
      </c>
      <c r="J40" s="26">
        <f t="shared" si="0"/>
        <v>1</v>
      </c>
      <c r="K40" s="26">
        <f t="shared" si="0"/>
        <v>13</v>
      </c>
      <c r="L40" s="26">
        <f t="shared" si="0"/>
        <v>0</v>
      </c>
      <c r="M40" s="26">
        <f t="shared" si="0"/>
        <v>1</v>
      </c>
      <c r="N40" s="26">
        <f t="shared" si="0"/>
        <v>13</v>
      </c>
      <c r="O40" s="26">
        <f t="shared" si="0"/>
        <v>0</v>
      </c>
      <c r="P40" s="26">
        <f t="shared" si="0"/>
        <v>3</v>
      </c>
      <c r="Q40" s="26">
        <f t="shared" si="0"/>
        <v>11</v>
      </c>
      <c r="R40" s="26">
        <f t="shared" si="0"/>
        <v>0</v>
      </c>
      <c r="S40" s="26">
        <f t="shared" si="0"/>
        <v>3</v>
      </c>
      <c r="T40" s="26">
        <f t="shared" si="0"/>
        <v>11</v>
      </c>
      <c r="U40" s="26">
        <f t="shared" si="0"/>
        <v>0</v>
      </c>
      <c r="V40" s="26">
        <f t="shared" si="0"/>
        <v>2</v>
      </c>
      <c r="W40" s="26">
        <f t="shared" ref="W40:AX40" si="1">SUM(W15:W39)</f>
        <v>12</v>
      </c>
      <c r="X40" s="26">
        <f t="shared" si="1"/>
        <v>0</v>
      </c>
      <c r="Y40" s="26">
        <f t="shared" si="1"/>
        <v>2</v>
      </c>
      <c r="Z40" s="26">
        <f t="shared" si="1"/>
        <v>12</v>
      </c>
      <c r="AA40" s="26">
        <f t="shared" si="1"/>
        <v>0</v>
      </c>
      <c r="AB40" s="26">
        <f t="shared" si="1"/>
        <v>2</v>
      </c>
      <c r="AC40" s="26">
        <f t="shared" si="1"/>
        <v>12</v>
      </c>
      <c r="AD40" s="26">
        <f t="shared" si="1"/>
        <v>0</v>
      </c>
      <c r="AE40" s="26">
        <f t="shared" si="1"/>
        <v>2</v>
      </c>
      <c r="AF40" s="26">
        <f t="shared" si="1"/>
        <v>12</v>
      </c>
      <c r="AG40" s="26">
        <f t="shared" si="1"/>
        <v>0</v>
      </c>
      <c r="AH40" s="26">
        <f t="shared" si="1"/>
        <v>2</v>
      </c>
      <c r="AI40" s="26">
        <f t="shared" si="1"/>
        <v>12</v>
      </c>
      <c r="AJ40" s="26">
        <f t="shared" si="1"/>
        <v>0</v>
      </c>
      <c r="AK40" s="26">
        <f t="shared" si="1"/>
        <v>2</v>
      </c>
      <c r="AL40" s="26">
        <f t="shared" si="1"/>
        <v>12</v>
      </c>
      <c r="AM40" s="26">
        <f t="shared" si="1"/>
        <v>0</v>
      </c>
      <c r="AN40" s="26">
        <f t="shared" si="1"/>
        <v>2</v>
      </c>
      <c r="AO40" s="26">
        <f t="shared" si="1"/>
        <v>12</v>
      </c>
      <c r="AP40" s="26">
        <f t="shared" si="1"/>
        <v>0</v>
      </c>
      <c r="AQ40" s="26">
        <f t="shared" si="1"/>
        <v>2</v>
      </c>
      <c r="AR40" s="26">
        <f t="shared" si="1"/>
        <v>12</v>
      </c>
      <c r="AS40" s="26">
        <f t="shared" si="1"/>
        <v>0</v>
      </c>
      <c r="AT40" s="26">
        <f t="shared" si="1"/>
        <v>2</v>
      </c>
      <c r="AU40" s="26">
        <f t="shared" si="1"/>
        <v>12</v>
      </c>
      <c r="AV40" s="26">
        <f t="shared" si="1"/>
        <v>0</v>
      </c>
      <c r="AW40" s="26">
        <f t="shared" si="1"/>
        <v>3</v>
      </c>
      <c r="AX40" s="26">
        <f t="shared" si="1"/>
        <v>11</v>
      </c>
      <c r="AY40" s="26">
        <f t="shared" ref="AY40:CU40" si="2">SUM(AY15:AY39)</f>
        <v>0</v>
      </c>
      <c r="AZ40" s="26">
        <f t="shared" si="2"/>
        <v>2</v>
      </c>
      <c r="BA40" s="26">
        <f t="shared" si="2"/>
        <v>12</v>
      </c>
      <c r="BB40" s="26">
        <f t="shared" si="2"/>
        <v>0</v>
      </c>
      <c r="BC40" s="26">
        <f t="shared" si="2"/>
        <v>2</v>
      </c>
      <c r="BD40" s="26">
        <f t="shared" si="2"/>
        <v>12</v>
      </c>
      <c r="BE40" s="26">
        <f t="shared" si="2"/>
        <v>0</v>
      </c>
      <c r="BF40" s="26">
        <f t="shared" si="2"/>
        <v>2</v>
      </c>
      <c r="BG40" s="26">
        <f t="shared" si="2"/>
        <v>12</v>
      </c>
      <c r="BH40" s="26">
        <f t="shared" si="2"/>
        <v>0</v>
      </c>
      <c r="BI40" s="26">
        <f t="shared" si="2"/>
        <v>2</v>
      </c>
      <c r="BJ40" s="26">
        <f t="shared" si="2"/>
        <v>12</v>
      </c>
      <c r="BK40" s="26">
        <f t="shared" si="2"/>
        <v>0</v>
      </c>
      <c r="BL40" s="26">
        <f t="shared" si="2"/>
        <v>2</v>
      </c>
      <c r="BM40" s="26">
        <f t="shared" si="2"/>
        <v>12</v>
      </c>
      <c r="BN40" s="26">
        <f t="shared" si="2"/>
        <v>0</v>
      </c>
      <c r="BO40" s="26">
        <f t="shared" si="2"/>
        <v>2</v>
      </c>
      <c r="BP40" s="26">
        <f t="shared" si="2"/>
        <v>12</v>
      </c>
      <c r="BQ40" s="26">
        <f t="shared" si="2"/>
        <v>0</v>
      </c>
      <c r="BR40" s="26">
        <f t="shared" si="2"/>
        <v>2</v>
      </c>
      <c r="BS40" s="26">
        <f t="shared" si="2"/>
        <v>12</v>
      </c>
      <c r="BT40" s="26">
        <f t="shared" si="2"/>
        <v>0</v>
      </c>
      <c r="BU40" s="26">
        <f t="shared" si="2"/>
        <v>2</v>
      </c>
      <c r="BV40" s="26">
        <f t="shared" si="2"/>
        <v>12</v>
      </c>
      <c r="BW40" s="26">
        <f t="shared" si="2"/>
        <v>0</v>
      </c>
      <c r="BX40" s="26">
        <f t="shared" si="2"/>
        <v>2</v>
      </c>
      <c r="BY40" s="26">
        <f t="shared" si="2"/>
        <v>12</v>
      </c>
      <c r="BZ40" s="26">
        <f t="shared" si="2"/>
        <v>0</v>
      </c>
      <c r="CA40" s="26">
        <f t="shared" si="2"/>
        <v>2</v>
      </c>
      <c r="CB40" s="26">
        <f t="shared" si="2"/>
        <v>12</v>
      </c>
      <c r="CC40" s="26">
        <f t="shared" si="2"/>
        <v>0</v>
      </c>
      <c r="CD40" s="26">
        <f t="shared" si="2"/>
        <v>2</v>
      </c>
      <c r="CE40" s="26">
        <f t="shared" si="2"/>
        <v>12</v>
      </c>
      <c r="CF40" s="26">
        <f t="shared" si="2"/>
        <v>0</v>
      </c>
      <c r="CG40" s="26">
        <f t="shared" si="2"/>
        <v>2</v>
      </c>
      <c r="CH40" s="26">
        <f t="shared" si="2"/>
        <v>12</v>
      </c>
      <c r="CI40" s="26">
        <f t="shared" si="2"/>
        <v>0</v>
      </c>
      <c r="CJ40" s="26">
        <f t="shared" si="2"/>
        <v>3</v>
      </c>
      <c r="CK40" s="26">
        <f t="shared" si="2"/>
        <v>11</v>
      </c>
      <c r="CL40" s="26">
        <f t="shared" si="2"/>
        <v>0</v>
      </c>
      <c r="CM40" s="26">
        <f t="shared" si="2"/>
        <v>2</v>
      </c>
      <c r="CN40" s="26">
        <f t="shared" si="2"/>
        <v>12</v>
      </c>
      <c r="CO40" s="26">
        <f t="shared" si="2"/>
        <v>0</v>
      </c>
      <c r="CP40" s="26">
        <f t="shared" si="2"/>
        <v>2</v>
      </c>
      <c r="CQ40" s="26">
        <f t="shared" si="2"/>
        <v>12</v>
      </c>
      <c r="CR40" s="26">
        <f t="shared" si="2"/>
        <v>0</v>
      </c>
      <c r="CS40" s="26">
        <f t="shared" si="2"/>
        <v>2</v>
      </c>
      <c r="CT40" s="26">
        <f t="shared" si="2"/>
        <v>12</v>
      </c>
      <c r="CU40" s="26">
        <f t="shared" si="2"/>
        <v>0</v>
      </c>
      <c r="CV40" s="26">
        <f t="shared" ref="CV40:DH40" si="3">SUM(CV15:CV39)</f>
        <v>2</v>
      </c>
      <c r="CW40" s="26">
        <f t="shared" si="3"/>
        <v>12</v>
      </c>
      <c r="CX40" s="26">
        <f t="shared" si="3"/>
        <v>0</v>
      </c>
      <c r="CY40" s="26">
        <f t="shared" si="3"/>
        <v>2</v>
      </c>
      <c r="CZ40" s="26">
        <f t="shared" si="3"/>
        <v>12</v>
      </c>
      <c r="DA40" s="26">
        <f t="shared" si="3"/>
        <v>0</v>
      </c>
      <c r="DB40" s="26">
        <f t="shared" si="3"/>
        <v>4</v>
      </c>
      <c r="DC40" s="26">
        <f t="shared" si="3"/>
        <v>10</v>
      </c>
      <c r="DD40" s="26">
        <f t="shared" si="3"/>
        <v>0</v>
      </c>
      <c r="DE40" s="26">
        <f t="shared" si="3"/>
        <v>3</v>
      </c>
      <c r="DF40" s="26">
        <f t="shared" si="3"/>
        <v>11</v>
      </c>
      <c r="DG40" s="26">
        <f t="shared" si="3"/>
        <v>0</v>
      </c>
      <c r="DH40" s="26">
        <f t="shared" si="3"/>
        <v>3</v>
      </c>
      <c r="DI40" s="26">
        <f t="shared" ref="DI40:DR40" si="4">SUM(DI15:DI39)</f>
        <v>11</v>
      </c>
      <c r="DJ40" s="26">
        <f t="shared" si="4"/>
        <v>0</v>
      </c>
      <c r="DK40" s="26">
        <f t="shared" si="4"/>
        <v>3</v>
      </c>
      <c r="DL40" s="26">
        <f t="shared" si="4"/>
        <v>11</v>
      </c>
      <c r="DM40" s="26">
        <f t="shared" si="4"/>
        <v>0</v>
      </c>
      <c r="DN40" s="26">
        <f t="shared" si="4"/>
        <v>3</v>
      </c>
      <c r="DO40" s="26">
        <f t="shared" si="4"/>
        <v>11</v>
      </c>
      <c r="DP40" s="26">
        <f t="shared" si="4"/>
        <v>0</v>
      </c>
      <c r="DQ40" s="26">
        <f t="shared" si="4"/>
        <v>3</v>
      </c>
      <c r="DR40" s="26">
        <f t="shared" si="4"/>
        <v>11</v>
      </c>
    </row>
    <row r="41" spans="1:254" ht="37.5" customHeight="1">
      <c r="A41" s="49" t="s">
        <v>838</v>
      </c>
      <c r="B41" s="50"/>
      <c r="C41" s="30">
        <f>C40/14%</f>
        <v>0</v>
      </c>
      <c r="D41" s="30">
        <f>D40/14%</f>
        <v>14.285714285714285</v>
      </c>
      <c r="E41" s="30">
        <f>E40/14%</f>
        <v>85.714285714285708</v>
      </c>
      <c r="F41" s="30">
        <f t="shared" ref="F41:BA41" si="5">F40/25%</f>
        <v>0</v>
      </c>
      <c r="G41" s="30">
        <f t="shared" si="5"/>
        <v>0</v>
      </c>
      <c r="H41" s="30">
        <f t="shared" ref="H41:Q41" si="6">H40/14%</f>
        <v>99.999999999999986</v>
      </c>
      <c r="I41" s="30">
        <f t="shared" si="6"/>
        <v>0</v>
      </c>
      <c r="J41" s="30">
        <f t="shared" si="6"/>
        <v>7.1428571428571423</v>
      </c>
      <c r="K41" s="30">
        <f t="shared" si="6"/>
        <v>92.857142857142847</v>
      </c>
      <c r="L41" s="30">
        <f t="shared" si="6"/>
        <v>0</v>
      </c>
      <c r="M41" s="30">
        <f t="shared" si="6"/>
        <v>7.1428571428571423</v>
      </c>
      <c r="N41" s="30">
        <f t="shared" si="6"/>
        <v>92.857142857142847</v>
      </c>
      <c r="O41" s="30">
        <f t="shared" si="6"/>
        <v>0</v>
      </c>
      <c r="P41" s="30">
        <f t="shared" si="6"/>
        <v>21.428571428571427</v>
      </c>
      <c r="Q41" s="30">
        <f t="shared" si="6"/>
        <v>78.571428571428569</v>
      </c>
      <c r="R41" s="30">
        <f>R40/14%</f>
        <v>0</v>
      </c>
      <c r="S41" s="30">
        <f t="shared" ref="S41:AG41" si="7">S40/14%</f>
        <v>21.428571428571427</v>
      </c>
      <c r="T41" s="30">
        <f t="shared" si="7"/>
        <v>78.571428571428569</v>
      </c>
      <c r="U41" s="30">
        <f t="shared" si="7"/>
        <v>0</v>
      </c>
      <c r="V41" s="30">
        <f t="shared" si="7"/>
        <v>14.285714285714285</v>
      </c>
      <c r="W41" s="30">
        <f t="shared" si="7"/>
        <v>85.714285714285708</v>
      </c>
      <c r="X41" s="30">
        <f t="shared" si="7"/>
        <v>0</v>
      </c>
      <c r="Y41" s="30">
        <f t="shared" si="7"/>
        <v>14.285714285714285</v>
      </c>
      <c r="Z41" s="30">
        <f t="shared" si="7"/>
        <v>85.714285714285708</v>
      </c>
      <c r="AA41" s="30">
        <f t="shared" si="7"/>
        <v>0</v>
      </c>
      <c r="AB41" s="30">
        <f t="shared" si="7"/>
        <v>14.285714285714285</v>
      </c>
      <c r="AC41" s="30">
        <f t="shared" si="7"/>
        <v>85.714285714285708</v>
      </c>
      <c r="AD41" s="30">
        <f t="shared" si="7"/>
        <v>0</v>
      </c>
      <c r="AE41" s="30">
        <f t="shared" si="7"/>
        <v>14.285714285714285</v>
      </c>
      <c r="AF41" s="30">
        <f t="shared" si="7"/>
        <v>85.714285714285708</v>
      </c>
      <c r="AG41" s="30">
        <f t="shared" si="7"/>
        <v>0</v>
      </c>
      <c r="AH41" s="30">
        <f t="shared" ref="AH41:AW41" si="8">AH40/14%</f>
        <v>14.285714285714285</v>
      </c>
      <c r="AI41" s="30">
        <f t="shared" si="8"/>
        <v>85.714285714285708</v>
      </c>
      <c r="AJ41" s="30">
        <f t="shared" si="8"/>
        <v>0</v>
      </c>
      <c r="AK41" s="30">
        <f t="shared" si="8"/>
        <v>14.285714285714285</v>
      </c>
      <c r="AL41" s="30">
        <f t="shared" si="8"/>
        <v>85.714285714285708</v>
      </c>
      <c r="AM41" s="30">
        <f t="shared" si="8"/>
        <v>0</v>
      </c>
      <c r="AN41" s="30">
        <f t="shared" si="8"/>
        <v>14.285714285714285</v>
      </c>
      <c r="AO41" s="30">
        <f t="shared" si="8"/>
        <v>85.714285714285708</v>
      </c>
      <c r="AP41" s="30">
        <f t="shared" si="8"/>
        <v>0</v>
      </c>
      <c r="AQ41" s="30">
        <f t="shared" si="8"/>
        <v>14.285714285714285</v>
      </c>
      <c r="AR41" s="30">
        <f t="shared" si="8"/>
        <v>85.714285714285708</v>
      </c>
      <c r="AS41" s="30">
        <f t="shared" si="8"/>
        <v>0</v>
      </c>
      <c r="AT41" s="30">
        <f t="shared" si="8"/>
        <v>14.285714285714285</v>
      </c>
      <c r="AU41" s="30">
        <f t="shared" si="8"/>
        <v>85.714285714285708</v>
      </c>
      <c r="AV41" s="30">
        <f t="shared" si="8"/>
        <v>0</v>
      </c>
      <c r="AW41" s="30">
        <f t="shared" si="8"/>
        <v>21.428571428571427</v>
      </c>
      <c r="AX41" s="30">
        <f t="shared" si="5"/>
        <v>44</v>
      </c>
      <c r="AY41" s="30">
        <f t="shared" si="5"/>
        <v>0</v>
      </c>
      <c r="AZ41" s="30">
        <f t="shared" si="5"/>
        <v>8</v>
      </c>
      <c r="BA41" s="30">
        <f t="shared" si="5"/>
        <v>48</v>
      </c>
      <c r="BB41" s="30">
        <f t="shared" ref="BB41:BJ41" si="9">BB40/14%</f>
        <v>0</v>
      </c>
      <c r="BC41" s="30">
        <f t="shared" si="9"/>
        <v>14.285714285714285</v>
      </c>
      <c r="BD41" s="30">
        <f t="shared" si="9"/>
        <v>85.714285714285708</v>
      </c>
      <c r="BE41" s="30">
        <f t="shared" si="9"/>
        <v>0</v>
      </c>
      <c r="BF41" s="30">
        <f t="shared" si="9"/>
        <v>14.285714285714285</v>
      </c>
      <c r="BG41" s="30">
        <f t="shared" si="9"/>
        <v>85.714285714285708</v>
      </c>
      <c r="BH41" s="30">
        <f t="shared" si="9"/>
        <v>0</v>
      </c>
      <c r="BI41" s="30">
        <f t="shared" si="9"/>
        <v>14.285714285714285</v>
      </c>
      <c r="BJ41" s="30">
        <f t="shared" si="9"/>
        <v>85.714285714285708</v>
      </c>
      <c r="BK41" s="30">
        <v>0</v>
      </c>
      <c r="BL41" s="30">
        <f t="shared" ref="BL41:BT41" si="10">BL40/14%</f>
        <v>14.285714285714285</v>
      </c>
      <c r="BM41" s="30">
        <f t="shared" si="10"/>
        <v>85.714285714285708</v>
      </c>
      <c r="BN41" s="30">
        <f t="shared" si="10"/>
        <v>0</v>
      </c>
      <c r="BO41" s="30">
        <f t="shared" si="10"/>
        <v>14.285714285714285</v>
      </c>
      <c r="BP41" s="30">
        <f t="shared" si="10"/>
        <v>85.714285714285708</v>
      </c>
      <c r="BQ41" s="30">
        <f t="shared" si="10"/>
        <v>0</v>
      </c>
      <c r="BR41" s="30">
        <f t="shared" si="10"/>
        <v>14.285714285714285</v>
      </c>
      <c r="BS41" s="30">
        <f t="shared" si="10"/>
        <v>85.714285714285708</v>
      </c>
      <c r="BT41" s="30">
        <f t="shared" si="10"/>
        <v>0</v>
      </c>
      <c r="BU41" s="30">
        <v>14</v>
      </c>
      <c r="BV41" s="30">
        <f t="shared" ref="BV41:CA41" si="11">BV40/14%</f>
        <v>85.714285714285708</v>
      </c>
      <c r="BW41" s="30">
        <f t="shared" si="11"/>
        <v>0</v>
      </c>
      <c r="BX41" s="30">
        <f t="shared" si="11"/>
        <v>14.285714285714285</v>
      </c>
      <c r="BY41" s="30">
        <f t="shared" si="11"/>
        <v>85.714285714285708</v>
      </c>
      <c r="BZ41" s="30">
        <f t="shared" si="11"/>
        <v>0</v>
      </c>
      <c r="CA41" s="30">
        <f t="shared" si="11"/>
        <v>14.285714285714285</v>
      </c>
      <c r="CB41" s="30">
        <f t="shared" ref="CB41" si="12">CB40/25%</f>
        <v>48</v>
      </c>
      <c r="CC41" s="30">
        <f t="shared" ref="CC41:DR41" si="13">CC40/14%</f>
        <v>0</v>
      </c>
      <c r="CD41" s="30">
        <f t="shared" si="13"/>
        <v>14.285714285714285</v>
      </c>
      <c r="CE41" s="30">
        <f t="shared" si="13"/>
        <v>85.714285714285708</v>
      </c>
      <c r="CF41" s="30">
        <f t="shared" si="13"/>
        <v>0</v>
      </c>
      <c r="CG41" s="30">
        <f t="shared" si="13"/>
        <v>14.285714285714285</v>
      </c>
      <c r="CH41" s="30">
        <f t="shared" si="13"/>
        <v>85.714285714285708</v>
      </c>
      <c r="CI41" s="30">
        <f t="shared" si="13"/>
        <v>0</v>
      </c>
      <c r="CJ41" s="30">
        <f t="shared" si="13"/>
        <v>21.428571428571427</v>
      </c>
      <c r="CK41" s="30">
        <f t="shared" si="13"/>
        <v>78.571428571428569</v>
      </c>
      <c r="CL41" s="30">
        <f t="shared" si="13"/>
        <v>0</v>
      </c>
      <c r="CM41" s="30">
        <f t="shared" si="13"/>
        <v>14.285714285714285</v>
      </c>
      <c r="CN41" s="30">
        <f t="shared" si="13"/>
        <v>85.714285714285708</v>
      </c>
      <c r="CO41" s="30">
        <f t="shared" si="13"/>
        <v>0</v>
      </c>
      <c r="CP41" s="30">
        <f t="shared" si="13"/>
        <v>14.285714285714285</v>
      </c>
      <c r="CQ41" s="30">
        <f t="shared" si="13"/>
        <v>85.714285714285708</v>
      </c>
      <c r="CR41" s="30">
        <f t="shared" si="13"/>
        <v>0</v>
      </c>
      <c r="CS41" s="30">
        <f t="shared" si="13"/>
        <v>14.285714285714285</v>
      </c>
      <c r="CT41" s="30">
        <f t="shared" si="13"/>
        <v>85.714285714285708</v>
      </c>
      <c r="CU41" s="30">
        <f t="shared" si="13"/>
        <v>0</v>
      </c>
      <c r="CV41" s="30">
        <f t="shared" si="13"/>
        <v>14.285714285714285</v>
      </c>
      <c r="CW41" s="30">
        <f t="shared" si="13"/>
        <v>85.714285714285708</v>
      </c>
      <c r="CX41" s="30">
        <f t="shared" si="13"/>
        <v>0</v>
      </c>
      <c r="CY41" s="30">
        <f t="shared" si="13"/>
        <v>14.285714285714285</v>
      </c>
      <c r="CZ41" s="30">
        <f t="shared" si="13"/>
        <v>85.714285714285708</v>
      </c>
      <c r="DA41" s="30">
        <f t="shared" si="13"/>
        <v>0</v>
      </c>
      <c r="DB41" s="30">
        <f t="shared" si="13"/>
        <v>28.571428571428569</v>
      </c>
      <c r="DC41" s="30">
        <f t="shared" si="13"/>
        <v>71.428571428571416</v>
      </c>
      <c r="DD41" s="30">
        <f t="shared" si="13"/>
        <v>0</v>
      </c>
      <c r="DE41" s="30">
        <f t="shared" si="13"/>
        <v>21.428571428571427</v>
      </c>
      <c r="DF41" s="30">
        <f t="shared" si="13"/>
        <v>78.571428571428569</v>
      </c>
      <c r="DG41" s="30">
        <f t="shared" si="13"/>
        <v>0</v>
      </c>
      <c r="DH41" s="30">
        <f t="shared" si="13"/>
        <v>21.428571428571427</v>
      </c>
      <c r="DI41" s="30">
        <f t="shared" si="13"/>
        <v>78.571428571428569</v>
      </c>
      <c r="DJ41" s="30">
        <f t="shared" si="13"/>
        <v>0</v>
      </c>
      <c r="DK41" s="30">
        <f t="shared" si="13"/>
        <v>21.428571428571427</v>
      </c>
      <c r="DL41" s="30">
        <f t="shared" si="13"/>
        <v>78.571428571428569</v>
      </c>
      <c r="DM41" s="30">
        <f t="shared" si="13"/>
        <v>0</v>
      </c>
      <c r="DN41" s="30">
        <f t="shared" si="13"/>
        <v>21.428571428571427</v>
      </c>
      <c r="DO41" s="30">
        <f t="shared" si="13"/>
        <v>78.571428571428569</v>
      </c>
      <c r="DP41" s="30">
        <f t="shared" si="13"/>
        <v>0</v>
      </c>
      <c r="DQ41" s="30">
        <f t="shared" si="13"/>
        <v>21.428571428571427</v>
      </c>
      <c r="DR41" s="30">
        <f t="shared" si="13"/>
        <v>78.571428571428569</v>
      </c>
    </row>
    <row r="43" spans="1:254">
      <c r="B43" t="s">
        <v>812</v>
      </c>
    </row>
    <row r="44" spans="1:254">
      <c r="B44" t="s">
        <v>813</v>
      </c>
      <c r="C44" t="s">
        <v>821</v>
      </c>
      <c r="D44" s="34">
        <f>(C41+F41+I41+L41)/4</f>
        <v>0</v>
      </c>
      <c r="E44">
        <f>D44/100*25</f>
        <v>0</v>
      </c>
    </row>
    <row r="45" spans="1:254">
      <c r="B45" t="s">
        <v>814</v>
      </c>
      <c r="C45" t="s">
        <v>821</v>
      </c>
      <c r="D45" s="34">
        <v>15</v>
      </c>
      <c r="E45">
        <v>2</v>
      </c>
    </row>
    <row r="46" spans="1:254">
      <c r="B46" t="s">
        <v>815</v>
      </c>
      <c r="C46" t="s">
        <v>821</v>
      </c>
      <c r="D46" s="34">
        <v>85</v>
      </c>
      <c r="E46">
        <v>12</v>
      </c>
    </row>
    <row r="47" spans="1:254">
      <c r="D47" s="27">
        <f>SUM(D44:D46)</f>
        <v>100</v>
      </c>
      <c r="E47" s="28">
        <f>SUM(E44:E46)</f>
        <v>14</v>
      </c>
    </row>
    <row r="48" spans="1:254">
      <c r="B48" t="s">
        <v>813</v>
      </c>
      <c r="C48" t="s">
        <v>822</v>
      </c>
      <c r="D48" s="34">
        <f>(O41+R41+U41+X41+AA41+AD41+AG41+AJ41)/8</f>
        <v>0</v>
      </c>
      <c r="E48" s="18">
        <f t="shared" ref="E48:E60" si="14">D48/100*25</f>
        <v>0</v>
      </c>
    </row>
    <row r="49" spans="2:5">
      <c r="B49" t="s">
        <v>814</v>
      </c>
      <c r="C49" t="s">
        <v>822</v>
      </c>
      <c r="D49" s="34">
        <v>15</v>
      </c>
      <c r="E49" s="18">
        <v>2</v>
      </c>
    </row>
    <row r="50" spans="2:5">
      <c r="B50" t="s">
        <v>815</v>
      </c>
      <c r="C50" t="s">
        <v>822</v>
      </c>
      <c r="D50" s="34">
        <v>85</v>
      </c>
      <c r="E50" s="18">
        <v>12</v>
      </c>
    </row>
    <row r="51" spans="2:5">
      <c r="D51" s="27">
        <f>SUM(D48:D50)</f>
        <v>100</v>
      </c>
      <c r="E51" s="27">
        <f>SUM(E48:E50)</f>
        <v>14</v>
      </c>
    </row>
    <row r="52" spans="2:5">
      <c r="B52" t="s">
        <v>813</v>
      </c>
      <c r="C52" t="s">
        <v>823</v>
      </c>
      <c r="D52" s="34">
        <f>(AM41+AP41+AS41+AV41)/4</f>
        <v>0</v>
      </c>
      <c r="E52">
        <f t="shared" si="14"/>
        <v>0</v>
      </c>
    </row>
    <row r="53" spans="2:5">
      <c r="B53" t="s">
        <v>814</v>
      </c>
      <c r="C53" t="s">
        <v>823</v>
      </c>
      <c r="D53" s="34">
        <v>8</v>
      </c>
      <c r="E53">
        <v>1</v>
      </c>
    </row>
    <row r="54" spans="2:5">
      <c r="B54" t="s">
        <v>815</v>
      </c>
      <c r="C54" t="s">
        <v>823</v>
      </c>
      <c r="D54" s="34">
        <v>92</v>
      </c>
      <c r="E54">
        <v>13</v>
      </c>
    </row>
    <row r="55" spans="2:5">
      <c r="D55" s="27">
        <f>SUM(D52:D54)</f>
        <v>100</v>
      </c>
      <c r="E55" s="28">
        <f>SUM(E52:E54)</f>
        <v>14</v>
      </c>
    </row>
    <row r="56" spans="2:5">
      <c r="B56" t="s">
        <v>813</v>
      </c>
      <c r="C56" t="s">
        <v>824</v>
      </c>
      <c r="D56" s="34">
        <f>(AY41+BB41+BE41+BH41+BK41+BN41+BQ41+BT41+BW41+BZ41+CC41+CF41+CI41+CL41+CO41+CR41+CU41+CX41+DA41+DD41)/20</f>
        <v>0</v>
      </c>
      <c r="E56">
        <f t="shared" si="14"/>
        <v>0</v>
      </c>
    </row>
    <row r="57" spans="2:5">
      <c r="B57" t="s">
        <v>814</v>
      </c>
      <c r="C57" t="s">
        <v>824</v>
      </c>
      <c r="D57" s="34">
        <v>12</v>
      </c>
      <c r="E57">
        <v>3</v>
      </c>
    </row>
    <row r="58" spans="2:5">
      <c r="B58" t="s">
        <v>815</v>
      </c>
      <c r="C58" t="s">
        <v>824</v>
      </c>
      <c r="D58" s="34">
        <v>88</v>
      </c>
      <c r="E58">
        <v>11</v>
      </c>
    </row>
    <row r="59" spans="2:5">
      <c r="D59" s="28">
        <f>SUM(D56:D58)</f>
        <v>100</v>
      </c>
      <c r="E59" s="28">
        <f>SUM(E56:E58)</f>
        <v>14</v>
      </c>
    </row>
    <row r="60" spans="2:5">
      <c r="B60" t="s">
        <v>813</v>
      </c>
      <c r="C60" t="s">
        <v>825</v>
      </c>
      <c r="D60" s="34">
        <f>(DG41+DJ41+DM41+DP41)/4</f>
        <v>0</v>
      </c>
      <c r="E60">
        <f t="shared" si="14"/>
        <v>0</v>
      </c>
    </row>
    <row r="61" spans="2:5">
      <c r="B61" t="s">
        <v>814</v>
      </c>
      <c r="C61" t="s">
        <v>825</v>
      </c>
      <c r="D61" s="34">
        <v>15</v>
      </c>
      <c r="E61">
        <v>2</v>
      </c>
    </row>
    <row r="62" spans="2:5">
      <c r="B62" t="s">
        <v>815</v>
      </c>
      <c r="C62" t="s">
        <v>825</v>
      </c>
      <c r="D62" s="34">
        <v>85</v>
      </c>
      <c r="E62">
        <v>12</v>
      </c>
    </row>
    <row r="63" spans="2:5">
      <c r="D63" s="28">
        <f>SUM(D60:D62)</f>
        <v>100</v>
      </c>
      <c r="E63" s="28">
        <f>SUM(E60:E62)</f>
        <v>14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1"/>
  <sheetViews>
    <sheetView tabSelected="1" topLeftCell="A20" workbookViewId="0">
      <selection activeCell="M46" sqref="M46"/>
    </sheetView>
  </sheetViews>
  <sheetFormatPr defaultRowHeight="15"/>
  <cols>
    <col min="2" max="2" width="30.425781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1414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76" t="s">
        <v>2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8"/>
      <c r="BK4" s="70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2"/>
      <c r="BZ4" s="70" t="s">
        <v>115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2"/>
      <c r="EW4" s="73" t="s">
        <v>138</v>
      </c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5"/>
    </row>
    <row r="5" spans="1:254" ht="15.75" customHeight="1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64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6"/>
      <c r="AG5" s="67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9"/>
      <c r="AV5" s="67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  <c r="BK5" s="64" t="s">
        <v>332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6"/>
      <c r="BZ5" s="64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6"/>
      <c r="CO5" s="79" t="s">
        <v>1019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1"/>
      <c r="DD5" s="79" t="s">
        <v>174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1"/>
      <c r="DS5" s="82" t="s">
        <v>186</v>
      </c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4"/>
      <c r="EH5" s="79" t="s">
        <v>117</v>
      </c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1"/>
      <c r="EW5" s="67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9"/>
    </row>
    <row r="6" spans="1:254" ht="15.75" hidden="1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1"/>
      <c r="B11" s="51"/>
      <c r="C11" s="46" t="s">
        <v>280</v>
      </c>
      <c r="D11" s="46" t="s">
        <v>5</v>
      </c>
      <c r="E11" s="46" t="s">
        <v>6</v>
      </c>
      <c r="F11" s="39" t="s">
        <v>319</v>
      </c>
      <c r="G11" s="39" t="s">
        <v>7</v>
      </c>
      <c r="H11" s="39" t="s">
        <v>8</v>
      </c>
      <c r="I11" s="64" t="s">
        <v>281</v>
      </c>
      <c r="J11" s="65"/>
      <c r="K11" s="66"/>
      <c r="L11" s="64" t="s">
        <v>282</v>
      </c>
      <c r="M11" s="65"/>
      <c r="N11" s="66"/>
      <c r="O11" s="64" t="s">
        <v>283</v>
      </c>
      <c r="P11" s="65"/>
      <c r="Q11" s="66"/>
      <c r="R11" s="64" t="s">
        <v>284</v>
      </c>
      <c r="S11" s="65"/>
      <c r="T11" s="66"/>
      <c r="U11" s="64" t="s">
        <v>978</v>
      </c>
      <c r="V11" s="65"/>
      <c r="W11" s="66"/>
      <c r="X11" s="64" t="s">
        <v>979</v>
      </c>
      <c r="Y11" s="65"/>
      <c r="Z11" s="66"/>
      <c r="AA11" s="67" t="s">
        <v>980</v>
      </c>
      <c r="AB11" s="68"/>
      <c r="AC11" s="69"/>
      <c r="AD11" s="64" t="s">
        <v>285</v>
      </c>
      <c r="AE11" s="65"/>
      <c r="AF11" s="66"/>
      <c r="AG11" s="64" t="s">
        <v>286</v>
      </c>
      <c r="AH11" s="65"/>
      <c r="AI11" s="66"/>
      <c r="AJ11" s="67" t="s">
        <v>287</v>
      </c>
      <c r="AK11" s="68"/>
      <c r="AL11" s="69"/>
      <c r="AM11" s="64" t="s">
        <v>288</v>
      </c>
      <c r="AN11" s="65"/>
      <c r="AO11" s="66"/>
      <c r="AP11" s="64" t="s">
        <v>289</v>
      </c>
      <c r="AQ11" s="65"/>
      <c r="AR11" s="66"/>
      <c r="AS11" s="64" t="s">
        <v>290</v>
      </c>
      <c r="AT11" s="65"/>
      <c r="AU11" s="66"/>
      <c r="AV11" s="64" t="s">
        <v>291</v>
      </c>
      <c r="AW11" s="65"/>
      <c r="AX11" s="66"/>
      <c r="AY11" s="64" t="s">
        <v>320</v>
      </c>
      <c r="AZ11" s="65"/>
      <c r="BA11" s="66"/>
      <c r="BB11" s="64" t="s">
        <v>292</v>
      </c>
      <c r="BC11" s="65"/>
      <c r="BD11" s="66"/>
      <c r="BE11" s="64" t="s">
        <v>1002</v>
      </c>
      <c r="BF11" s="65"/>
      <c r="BG11" s="66"/>
      <c r="BH11" s="64" t="s">
        <v>293</v>
      </c>
      <c r="BI11" s="65"/>
      <c r="BJ11" s="66"/>
      <c r="BK11" s="67" t="s">
        <v>294</v>
      </c>
      <c r="BL11" s="68"/>
      <c r="BM11" s="69"/>
      <c r="BN11" s="67" t="s">
        <v>321</v>
      </c>
      <c r="BO11" s="68"/>
      <c r="BP11" s="69"/>
      <c r="BQ11" s="67" t="s">
        <v>295</v>
      </c>
      <c r="BR11" s="68"/>
      <c r="BS11" s="69"/>
      <c r="BT11" s="67" t="s">
        <v>296</v>
      </c>
      <c r="BU11" s="68"/>
      <c r="BV11" s="69"/>
      <c r="BW11" s="67" t="s">
        <v>297</v>
      </c>
      <c r="BX11" s="68"/>
      <c r="BY11" s="69"/>
      <c r="BZ11" s="67" t="s">
        <v>298</v>
      </c>
      <c r="CA11" s="68"/>
      <c r="CB11" s="69"/>
      <c r="CC11" s="67" t="s">
        <v>322</v>
      </c>
      <c r="CD11" s="68"/>
      <c r="CE11" s="69"/>
      <c r="CF11" s="67" t="s">
        <v>299</v>
      </c>
      <c r="CG11" s="68"/>
      <c r="CH11" s="69"/>
      <c r="CI11" s="67" t="s">
        <v>300</v>
      </c>
      <c r="CJ11" s="68"/>
      <c r="CK11" s="69"/>
      <c r="CL11" s="67" t="s">
        <v>301</v>
      </c>
      <c r="CM11" s="68"/>
      <c r="CN11" s="69"/>
      <c r="CO11" s="67" t="s">
        <v>302</v>
      </c>
      <c r="CP11" s="68"/>
      <c r="CQ11" s="69"/>
      <c r="CR11" s="67" t="s">
        <v>303</v>
      </c>
      <c r="CS11" s="68"/>
      <c r="CT11" s="69"/>
      <c r="CU11" s="67" t="s">
        <v>304</v>
      </c>
      <c r="CV11" s="68"/>
      <c r="CW11" s="69"/>
      <c r="CX11" s="67" t="s">
        <v>305</v>
      </c>
      <c r="CY11" s="68"/>
      <c r="CZ11" s="69"/>
      <c r="DA11" s="67" t="s">
        <v>306</v>
      </c>
      <c r="DB11" s="68"/>
      <c r="DC11" s="69"/>
      <c r="DD11" s="67" t="s">
        <v>307</v>
      </c>
      <c r="DE11" s="68"/>
      <c r="DF11" s="69"/>
      <c r="DG11" s="67" t="s">
        <v>323</v>
      </c>
      <c r="DH11" s="68"/>
      <c r="DI11" s="69"/>
      <c r="DJ11" s="67" t="s">
        <v>308</v>
      </c>
      <c r="DK11" s="68"/>
      <c r="DL11" s="69"/>
      <c r="DM11" s="67" t="s">
        <v>309</v>
      </c>
      <c r="DN11" s="68"/>
      <c r="DO11" s="69"/>
      <c r="DP11" s="67" t="s">
        <v>310</v>
      </c>
      <c r="DQ11" s="68"/>
      <c r="DR11" s="69"/>
      <c r="DS11" s="67" t="s">
        <v>311</v>
      </c>
      <c r="DT11" s="68"/>
      <c r="DU11" s="69"/>
      <c r="DV11" s="67" t="s">
        <v>312</v>
      </c>
      <c r="DW11" s="68"/>
      <c r="DX11" s="69"/>
      <c r="DY11" s="67" t="s">
        <v>313</v>
      </c>
      <c r="DZ11" s="68"/>
      <c r="EA11" s="69"/>
      <c r="EB11" s="67" t="s">
        <v>314</v>
      </c>
      <c r="EC11" s="68"/>
      <c r="ED11" s="69"/>
      <c r="EE11" s="67" t="s">
        <v>324</v>
      </c>
      <c r="EF11" s="68"/>
      <c r="EG11" s="69"/>
      <c r="EH11" s="67" t="s">
        <v>325</v>
      </c>
      <c r="EI11" s="68"/>
      <c r="EJ11" s="69"/>
      <c r="EK11" s="67" t="s">
        <v>326</v>
      </c>
      <c r="EL11" s="68"/>
      <c r="EM11" s="69"/>
      <c r="EN11" s="67" t="s">
        <v>327</v>
      </c>
      <c r="EO11" s="68"/>
      <c r="EP11" s="69"/>
      <c r="EQ11" s="67" t="s">
        <v>328</v>
      </c>
      <c r="ER11" s="68"/>
      <c r="ES11" s="69"/>
      <c r="ET11" s="67" t="s">
        <v>329</v>
      </c>
      <c r="EU11" s="68"/>
      <c r="EV11" s="69"/>
      <c r="EW11" s="67" t="s">
        <v>315</v>
      </c>
      <c r="EX11" s="68"/>
      <c r="EY11" s="69"/>
      <c r="EZ11" s="67" t="s">
        <v>330</v>
      </c>
      <c r="FA11" s="68"/>
      <c r="FB11" s="69"/>
      <c r="FC11" s="67" t="s">
        <v>316</v>
      </c>
      <c r="FD11" s="68"/>
      <c r="FE11" s="69"/>
      <c r="FF11" s="67" t="s">
        <v>317</v>
      </c>
      <c r="FG11" s="68"/>
      <c r="FH11" s="69"/>
      <c r="FI11" s="67" t="s">
        <v>318</v>
      </c>
      <c r="FJ11" s="68"/>
      <c r="FK11" s="69"/>
    </row>
    <row r="12" spans="1:254" ht="79.5" customHeight="1">
      <c r="A12" s="51"/>
      <c r="B12" s="51"/>
      <c r="C12" s="42" t="s">
        <v>960</v>
      </c>
      <c r="D12" s="42"/>
      <c r="E12" s="42"/>
      <c r="F12" s="61" t="s">
        <v>964</v>
      </c>
      <c r="G12" s="62"/>
      <c r="H12" s="63"/>
      <c r="I12" s="61" t="s">
        <v>968</v>
      </c>
      <c r="J12" s="62"/>
      <c r="K12" s="63"/>
      <c r="L12" s="61" t="s">
        <v>972</v>
      </c>
      <c r="M12" s="62"/>
      <c r="N12" s="63"/>
      <c r="O12" s="61" t="s">
        <v>974</v>
      </c>
      <c r="P12" s="62"/>
      <c r="Q12" s="63"/>
      <c r="R12" s="61" t="s">
        <v>977</v>
      </c>
      <c r="S12" s="62"/>
      <c r="T12" s="63"/>
      <c r="U12" s="61" t="s">
        <v>338</v>
      </c>
      <c r="V12" s="62"/>
      <c r="W12" s="63"/>
      <c r="X12" s="61" t="s">
        <v>341</v>
      </c>
      <c r="Y12" s="62"/>
      <c r="Z12" s="63"/>
      <c r="AA12" s="61" t="s">
        <v>981</v>
      </c>
      <c r="AB12" s="62"/>
      <c r="AC12" s="63"/>
      <c r="AD12" s="61" t="s">
        <v>985</v>
      </c>
      <c r="AE12" s="62"/>
      <c r="AF12" s="63"/>
      <c r="AG12" s="61" t="s">
        <v>986</v>
      </c>
      <c r="AH12" s="62"/>
      <c r="AI12" s="63"/>
      <c r="AJ12" s="61" t="s">
        <v>990</v>
      </c>
      <c r="AK12" s="62"/>
      <c r="AL12" s="63"/>
      <c r="AM12" s="61" t="s">
        <v>994</v>
      </c>
      <c r="AN12" s="62"/>
      <c r="AO12" s="63"/>
      <c r="AP12" s="61" t="s">
        <v>998</v>
      </c>
      <c r="AQ12" s="62"/>
      <c r="AR12" s="63"/>
      <c r="AS12" s="61" t="s">
        <v>999</v>
      </c>
      <c r="AT12" s="62"/>
      <c r="AU12" s="63"/>
      <c r="AV12" s="61" t="s">
        <v>1003</v>
      </c>
      <c r="AW12" s="62"/>
      <c r="AX12" s="63"/>
      <c r="AY12" s="61" t="s">
        <v>1004</v>
      </c>
      <c r="AZ12" s="62"/>
      <c r="BA12" s="63"/>
      <c r="BB12" s="61" t="s">
        <v>1005</v>
      </c>
      <c r="BC12" s="62"/>
      <c r="BD12" s="63"/>
      <c r="BE12" s="61" t="s">
        <v>1006</v>
      </c>
      <c r="BF12" s="62"/>
      <c r="BG12" s="63"/>
      <c r="BH12" s="61" t="s">
        <v>1007</v>
      </c>
      <c r="BI12" s="62"/>
      <c r="BJ12" s="63"/>
      <c r="BK12" s="61" t="s">
        <v>357</v>
      </c>
      <c r="BL12" s="62"/>
      <c r="BM12" s="63"/>
      <c r="BN12" s="61" t="s">
        <v>359</v>
      </c>
      <c r="BO12" s="62"/>
      <c r="BP12" s="63"/>
      <c r="BQ12" s="61" t="s">
        <v>1011</v>
      </c>
      <c r="BR12" s="62"/>
      <c r="BS12" s="63"/>
      <c r="BT12" s="61" t="s">
        <v>1012</v>
      </c>
      <c r="BU12" s="62"/>
      <c r="BV12" s="63"/>
      <c r="BW12" s="61" t="s">
        <v>1013</v>
      </c>
      <c r="BX12" s="62"/>
      <c r="BY12" s="63"/>
      <c r="BZ12" s="61" t="s">
        <v>1014</v>
      </c>
      <c r="CA12" s="62"/>
      <c r="CB12" s="63"/>
      <c r="CC12" s="61" t="s">
        <v>369</v>
      </c>
      <c r="CD12" s="62"/>
      <c r="CE12" s="63"/>
      <c r="CF12" s="58" t="s">
        <v>372</v>
      </c>
      <c r="CG12" s="59"/>
      <c r="CH12" s="60"/>
      <c r="CI12" s="61" t="s">
        <v>376</v>
      </c>
      <c r="CJ12" s="62"/>
      <c r="CK12" s="63"/>
      <c r="CL12" s="61" t="s">
        <v>1325</v>
      </c>
      <c r="CM12" s="62"/>
      <c r="CN12" s="63"/>
      <c r="CO12" s="61" t="s">
        <v>382</v>
      </c>
      <c r="CP12" s="62"/>
      <c r="CQ12" s="63"/>
      <c r="CR12" s="58" t="s">
        <v>385</v>
      </c>
      <c r="CS12" s="59"/>
      <c r="CT12" s="60"/>
      <c r="CU12" s="61" t="s">
        <v>388</v>
      </c>
      <c r="CV12" s="62"/>
      <c r="CW12" s="63"/>
      <c r="CX12" s="61" t="s">
        <v>390</v>
      </c>
      <c r="CY12" s="62"/>
      <c r="CZ12" s="63"/>
      <c r="DA12" s="61" t="s">
        <v>394</v>
      </c>
      <c r="DB12" s="62"/>
      <c r="DC12" s="63"/>
      <c r="DD12" s="58" t="s">
        <v>398</v>
      </c>
      <c r="DE12" s="59"/>
      <c r="DF12" s="60"/>
      <c r="DG12" s="58" t="s">
        <v>400</v>
      </c>
      <c r="DH12" s="59"/>
      <c r="DI12" s="60"/>
      <c r="DJ12" s="58" t="s">
        <v>404</v>
      </c>
      <c r="DK12" s="59"/>
      <c r="DL12" s="60"/>
      <c r="DM12" s="58" t="s">
        <v>408</v>
      </c>
      <c r="DN12" s="59"/>
      <c r="DO12" s="60"/>
      <c r="DP12" s="58" t="s">
        <v>412</v>
      </c>
      <c r="DQ12" s="59"/>
      <c r="DR12" s="60"/>
      <c r="DS12" s="58" t="s">
        <v>415</v>
      </c>
      <c r="DT12" s="59"/>
      <c r="DU12" s="60"/>
      <c r="DV12" s="58" t="s">
        <v>418</v>
      </c>
      <c r="DW12" s="59"/>
      <c r="DX12" s="60"/>
      <c r="DY12" s="58" t="s">
        <v>422</v>
      </c>
      <c r="DZ12" s="59"/>
      <c r="EA12" s="60"/>
      <c r="EB12" s="58" t="s">
        <v>424</v>
      </c>
      <c r="EC12" s="59"/>
      <c r="ED12" s="60"/>
      <c r="EE12" s="58" t="s">
        <v>1023</v>
      </c>
      <c r="EF12" s="59"/>
      <c r="EG12" s="60"/>
      <c r="EH12" s="58" t="s">
        <v>426</v>
      </c>
      <c r="EI12" s="59"/>
      <c r="EJ12" s="60"/>
      <c r="EK12" s="58" t="s">
        <v>428</v>
      </c>
      <c r="EL12" s="59"/>
      <c r="EM12" s="60"/>
      <c r="EN12" s="58" t="s">
        <v>1032</v>
      </c>
      <c r="EO12" s="59"/>
      <c r="EP12" s="60"/>
      <c r="EQ12" s="58" t="s">
        <v>1034</v>
      </c>
      <c r="ER12" s="59"/>
      <c r="ES12" s="60"/>
      <c r="ET12" s="58" t="s">
        <v>430</v>
      </c>
      <c r="EU12" s="59"/>
      <c r="EV12" s="60"/>
      <c r="EW12" s="58" t="s">
        <v>431</v>
      </c>
      <c r="EX12" s="59"/>
      <c r="EY12" s="60"/>
      <c r="EZ12" s="58" t="s">
        <v>1038</v>
      </c>
      <c r="FA12" s="59"/>
      <c r="FB12" s="60"/>
      <c r="FC12" s="58" t="s">
        <v>1042</v>
      </c>
      <c r="FD12" s="59"/>
      <c r="FE12" s="60"/>
      <c r="FF12" s="58" t="s">
        <v>1044</v>
      </c>
      <c r="FG12" s="59"/>
      <c r="FH12" s="60"/>
      <c r="FI12" s="58" t="s">
        <v>1048</v>
      </c>
      <c r="FJ12" s="59"/>
      <c r="FK12" s="60"/>
      <c r="FL12" t="s">
        <v>1378</v>
      </c>
    </row>
    <row r="13" spans="1:254" ht="180.75" thickBot="1">
      <c r="A13" s="51"/>
      <c r="B13" s="51"/>
      <c r="C13" s="21" t="s">
        <v>962</v>
      </c>
      <c r="D13" s="21" t="s">
        <v>961</v>
      </c>
      <c r="E13" s="21" t="s">
        <v>963</v>
      </c>
      <c r="F13" s="21" t="s">
        <v>965</v>
      </c>
      <c r="G13" s="21" t="s">
        <v>966</v>
      </c>
      <c r="H13" s="21" t="s">
        <v>967</v>
      </c>
      <c r="I13" s="21" t="s">
        <v>969</v>
      </c>
      <c r="J13" s="21" t="s">
        <v>970</v>
      </c>
      <c r="K13" s="21" t="s">
        <v>971</v>
      </c>
      <c r="L13" s="21" t="s">
        <v>973</v>
      </c>
      <c r="M13" s="21" t="s">
        <v>335</v>
      </c>
      <c r="N13" s="21" t="s">
        <v>194</v>
      </c>
      <c r="O13" s="21" t="s">
        <v>975</v>
      </c>
      <c r="P13" s="21" t="s">
        <v>976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982</v>
      </c>
      <c r="AB13" s="21" t="s">
        <v>983</v>
      </c>
      <c r="AC13" s="21" t="s">
        <v>984</v>
      </c>
      <c r="AD13" s="21" t="s">
        <v>84</v>
      </c>
      <c r="AE13" s="21" t="s">
        <v>348</v>
      </c>
      <c r="AF13" s="21" t="s">
        <v>86</v>
      </c>
      <c r="AG13" s="21" t="s">
        <v>987</v>
      </c>
      <c r="AH13" s="21" t="s">
        <v>988</v>
      </c>
      <c r="AI13" s="21" t="s">
        <v>989</v>
      </c>
      <c r="AJ13" s="21" t="s">
        <v>991</v>
      </c>
      <c r="AK13" s="21" t="s">
        <v>992</v>
      </c>
      <c r="AL13" s="21" t="s">
        <v>993</v>
      </c>
      <c r="AM13" s="21" t="s">
        <v>995</v>
      </c>
      <c r="AN13" s="21" t="s">
        <v>996</v>
      </c>
      <c r="AO13" s="21" t="s">
        <v>997</v>
      </c>
      <c r="AP13" s="21" t="s">
        <v>216</v>
      </c>
      <c r="AQ13" s="21" t="s">
        <v>217</v>
      </c>
      <c r="AR13" s="21" t="s">
        <v>205</v>
      </c>
      <c r="AS13" s="21" t="s">
        <v>1000</v>
      </c>
      <c r="AT13" s="21" t="s">
        <v>350</v>
      </c>
      <c r="AU13" s="21" t="s">
        <v>1001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1008</v>
      </c>
      <c r="BO13" s="21" t="s">
        <v>1009</v>
      </c>
      <c r="BP13" s="21" t="s">
        <v>1010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1015</v>
      </c>
      <c r="CN13" s="21" t="s">
        <v>1016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1017</v>
      </c>
      <c r="CW13" s="21" t="s">
        <v>1018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1337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1020</v>
      </c>
      <c r="EB13" s="22" t="s">
        <v>425</v>
      </c>
      <c r="EC13" s="22" t="s">
        <v>1021</v>
      </c>
      <c r="ED13" s="22" t="s">
        <v>1022</v>
      </c>
      <c r="EE13" s="22" t="s">
        <v>1024</v>
      </c>
      <c r="EF13" s="22" t="s">
        <v>1025</v>
      </c>
      <c r="EG13" s="22" t="s">
        <v>1026</v>
      </c>
      <c r="EH13" s="22" t="s">
        <v>73</v>
      </c>
      <c r="EI13" s="22" t="s">
        <v>1027</v>
      </c>
      <c r="EJ13" s="22" t="s">
        <v>75</v>
      </c>
      <c r="EK13" s="22" t="s">
        <v>1028</v>
      </c>
      <c r="EL13" s="22" t="s">
        <v>1029</v>
      </c>
      <c r="EM13" s="22" t="s">
        <v>1030</v>
      </c>
      <c r="EN13" s="22" t="s">
        <v>1031</v>
      </c>
      <c r="EO13" s="22" t="s">
        <v>1033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1037</v>
      </c>
      <c r="EU13" s="22" t="s">
        <v>1035</v>
      </c>
      <c r="EV13" s="22" t="s">
        <v>1036</v>
      </c>
      <c r="EW13" s="22" t="s">
        <v>433</v>
      </c>
      <c r="EX13" s="22" t="s">
        <v>432</v>
      </c>
      <c r="EY13" s="22" t="s">
        <v>207</v>
      </c>
      <c r="EZ13" s="22" t="s">
        <v>1039</v>
      </c>
      <c r="FA13" s="22" t="s">
        <v>1040</v>
      </c>
      <c r="FB13" s="22" t="s">
        <v>1041</v>
      </c>
      <c r="FC13" s="22" t="s">
        <v>336</v>
      </c>
      <c r="FD13" s="22" t="s">
        <v>1043</v>
      </c>
      <c r="FE13" s="22" t="s">
        <v>274</v>
      </c>
      <c r="FF13" s="22" t="s">
        <v>1045</v>
      </c>
      <c r="FG13" s="22" t="s">
        <v>1046</v>
      </c>
      <c r="FH13" s="22" t="s">
        <v>1047</v>
      </c>
      <c r="FI13" s="22" t="s">
        <v>1049</v>
      </c>
      <c r="FJ13" s="22" t="s">
        <v>1050</v>
      </c>
      <c r="FK13" s="22" t="s">
        <v>1051</v>
      </c>
    </row>
    <row r="14" spans="1:254" ht="32.25" thickBot="1">
      <c r="A14" s="23">
        <v>1</v>
      </c>
      <c r="B14" s="36" t="s">
        <v>1415</v>
      </c>
      <c r="C14" s="4"/>
      <c r="D14" s="4"/>
      <c r="E14" s="4">
        <v>1</v>
      </c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5" thickBot="1">
      <c r="A15" s="2">
        <v>2</v>
      </c>
      <c r="B15" s="37" t="s">
        <v>1416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5" thickBot="1">
      <c r="A16" s="2">
        <v>3</v>
      </c>
      <c r="B16" s="37" t="s">
        <v>1417</v>
      </c>
      <c r="C16" s="4"/>
      <c r="D16" s="4"/>
      <c r="E16" s="4">
        <v>1</v>
      </c>
      <c r="F16" s="4"/>
      <c r="G16" s="4"/>
      <c r="H16" s="4"/>
      <c r="I16" s="4"/>
      <c r="J16" s="4"/>
      <c r="K16" s="4">
        <v>1</v>
      </c>
      <c r="L16" s="4"/>
      <c r="M16" s="4">
        <v>1</v>
      </c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32.25" thickBot="1">
      <c r="A17" s="2">
        <v>4</v>
      </c>
      <c r="B17" s="37" t="s">
        <v>1418</v>
      </c>
      <c r="C17" s="4"/>
      <c r="D17" s="4"/>
      <c r="E17" s="4">
        <v>1</v>
      </c>
      <c r="F17" s="4"/>
      <c r="G17" s="4">
        <v>1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5</v>
      </c>
      <c r="B18" s="37" t="s">
        <v>1419</v>
      </c>
      <c r="C18" s="4"/>
      <c r="D18" s="4"/>
      <c r="E18" s="4">
        <v>1</v>
      </c>
      <c r="F18" s="4"/>
      <c r="G18" s="4">
        <v>1</v>
      </c>
      <c r="H18" s="4"/>
      <c r="I18" s="4"/>
      <c r="J18" s="4"/>
      <c r="K18" s="4">
        <v>1</v>
      </c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5" thickBot="1">
      <c r="A19" s="2">
        <v>6</v>
      </c>
      <c r="B19" s="37" t="s">
        <v>1420</v>
      </c>
      <c r="C19" s="4"/>
      <c r="D19" s="4"/>
      <c r="E19" s="4">
        <v>1</v>
      </c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7</v>
      </c>
      <c r="B20" s="37" t="s">
        <v>1421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6.5" thickBot="1">
      <c r="A21" s="3">
        <v>8</v>
      </c>
      <c r="B21" s="37" t="s">
        <v>1422</v>
      </c>
      <c r="C21" s="4"/>
      <c r="D21" s="4"/>
      <c r="E21" s="4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6.5" thickBot="1">
      <c r="A22" s="3">
        <v>9</v>
      </c>
      <c r="B22" s="37" t="s">
        <v>1423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32.25" thickBot="1">
      <c r="A23" s="3">
        <v>10</v>
      </c>
      <c r="B23" s="37" t="s">
        <v>1424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32.25" thickBot="1">
      <c r="A24" s="3">
        <v>11</v>
      </c>
      <c r="B24" s="37" t="s">
        <v>1425</v>
      </c>
      <c r="C24" s="4"/>
      <c r="D24" s="4"/>
      <c r="E24" s="4">
        <v>1</v>
      </c>
      <c r="F24" s="4"/>
      <c r="G24" s="4"/>
      <c r="H24" s="4">
        <v>1</v>
      </c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5" thickBot="1">
      <c r="A25" s="3">
        <v>12</v>
      </c>
      <c r="B25" s="37" t="s">
        <v>1426</v>
      </c>
      <c r="C25" s="4"/>
      <c r="D25" s="4"/>
      <c r="E25" s="4">
        <v>1</v>
      </c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5" thickBot="1">
      <c r="A26" s="3">
        <v>13</v>
      </c>
      <c r="B26" s="37" t="s">
        <v>1427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5" thickBot="1">
      <c r="A27" s="3">
        <v>14</v>
      </c>
      <c r="B27" s="37" t="s">
        <v>1428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5" thickBot="1">
      <c r="A28" s="3">
        <v>15</v>
      </c>
      <c r="B28" s="37" t="s">
        <v>1429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6.5" thickBot="1">
      <c r="A29" s="3">
        <v>16</v>
      </c>
      <c r="B29" s="37" t="s">
        <v>1430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32.25" thickBot="1">
      <c r="A30" s="3">
        <v>17</v>
      </c>
      <c r="B30" s="37" t="s">
        <v>1431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5" thickBot="1">
      <c r="A31" s="3">
        <v>18</v>
      </c>
      <c r="B31" s="37" t="s">
        <v>1432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32.25" thickBot="1">
      <c r="A32" s="3">
        <v>19</v>
      </c>
      <c r="B32" s="37" t="s">
        <v>1433</v>
      </c>
      <c r="C32" s="4"/>
      <c r="D32" s="4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32.25" thickBot="1">
      <c r="A33" s="3">
        <v>20</v>
      </c>
      <c r="B33" s="37" t="s">
        <v>1434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5" thickBot="1">
      <c r="A34" s="3">
        <v>21</v>
      </c>
      <c r="B34" s="37" t="s">
        <v>1435</v>
      </c>
      <c r="C34" s="4"/>
      <c r="D34" s="4">
        <v>1</v>
      </c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32.25" thickBot="1">
      <c r="A35" s="3">
        <v>22</v>
      </c>
      <c r="B35" s="37" t="s">
        <v>1436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32.25" thickBot="1">
      <c r="A36" s="3">
        <v>23</v>
      </c>
      <c r="B36" s="37" t="s">
        <v>1437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6.5" thickBot="1">
      <c r="A37" s="3">
        <v>24</v>
      </c>
      <c r="B37" s="37" t="s">
        <v>1438</v>
      </c>
      <c r="C37" s="4"/>
      <c r="D37" s="4">
        <v>1</v>
      </c>
      <c r="E37" s="4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>
        <v>1</v>
      </c>
      <c r="X37" s="4"/>
      <c r="Y37" s="4"/>
      <c r="Z37" s="4">
        <v>1</v>
      </c>
      <c r="AA37" s="4"/>
      <c r="AB37" s="4"/>
      <c r="AC37" s="4"/>
      <c r="AD37" s="4">
        <v>1</v>
      </c>
      <c r="AE37" s="4"/>
      <c r="AF37" s="4">
        <v>1</v>
      </c>
      <c r="AG37" s="4"/>
      <c r="AH37" s="4"/>
      <c r="AI37" s="4"/>
      <c r="AJ37" s="4"/>
      <c r="AK37" s="4">
        <v>1</v>
      </c>
      <c r="AL37" s="4"/>
      <c r="AM37" s="4">
        <v>1</v>
      </c>
      <c r="AN37" s="4"/>
      <c r="AO37" s="4">
        <v>1</v>
      </c>
      <c r="AP37" s="4"/>
      <c r="AQ37" s="4"/>
      <c r="AR37" s="4"/>
      <c r="AS37" s="4">
        <v>1</v>
      </c>
      <c r="AT37" s="4"/>
      <c r="AU37" s="4">
        <v>1</v>
      </c>
      <c r="AV37" s="4"/>
      <c r="AW37" s="4"/>
      <c r="AX37" s="4"/>
      <c r="AY37" s="4">
        <v>1</v>
      </c>
      <c r="AZ37" s="4"/>
      <c r="BA37" s="4"/>
      <c r="BB37" s="4">
        <v>1</v>
      </c>
      <c r="BC37" s="4">
        <v>1</v>
      </c>
      <c r="BD37" s="4"/>
      <c r="BE37" s="4"/>
      <c r="BF37" s="4"/>
      <c r="BG37" s="4">
        <v>1</v>
      </c>
      <c r="BH37" s="4"/>
      <c r="BI37" s="4"/>
      <c r="BJ37" s="4"/>
      <c r="BK37" s="4">
        <v>1</v>
      </c>
      <c r="BL37" s="4">
        <v>1</v>
      </c>
      <c r="BM37" s="4"/>
      <c r="BN37" s="4"/>
      <c r="BO37" s="4"/>
      <c r="BP37" s="4">
        <v>1</v>
      </c>
      <c r="BQ37" s="4"/>
      <c r="BR37" s="4"/>
      <c r="BS37" s="4"/>
      <c r="BT37" s="4">
        <v>1</v>
      </c>
      <c r="BU37" s="4">
        <v>1</v>
      </c>
      <c r="BV37" s="4"/>
      <c r="BW37" s="4"/>
      <c r="BX37" s="4"/>
      <c r="BY37" s="4">
        <v>1</v>
      </c>
      <c r="BZ37" s="4"/>
      <c r="CA37" s="4"/>
      <c r="CB37" s="4"/>
      <c r="CC37" s="4">
        <v>1</v>
      </c>
      <c r="CD37" s="4">
        <v>1</v>
      </c>
      <c r="CE37" s="4"/>
      <c r="CF37" s="4"/>
      <c r="CG37" s="4"/>
      <c r="CH37" s="4">
        <v>1</v>
      </c>
      <c r="CI37" s="4"/>
      <c r="CJ37" s="4"/>
      <c r="CK37" s="4"/>
      <c r="CL37" s="4">
        <v>1</v>
      </c>
      <c r="CM37" s="4">
        <v>1</v>
      </c>
      <c r="CN37" s="4"/>
      <c r="CO37" s="4"/>
      <c r="CP37" s="4"/>
      <c r="CQ37" s="4">
        <v>1</v>
      </c>
      <c r="CR37" s="4"/>
      <c r="CS37" s="4">
        <v>1</v>
      </c>
      <c r="CT37" s="4"/>
      <c r="CU37" s="4">
        <v>1</v>
      </c>
      <c r="CV37" s="4">
        <v>1</v>
      </c>
      <c r="CW37" s="4"/>
      <c r="CX37" s="4"/>
      <c r="CY37" s="4">
        <v>1</v>
      </c>
      <c r="CZ37" s="4">
        <v>1</v>
      </c>
      <c r="DA37" s="4"/>
      <c r="DB37" s="4"/>
      <c r="DC37" s="4">
        <v>1</v>
      </c>
      <c r="DD37" s="4">
        <v>1</v>
      </c>
      <c r="DE37" s="4"/>
      <c r="DF37" s="4"/>
      <c r="DG37" s="4"/>
      <c r="DH37" s="4">
        <v>1</v>
      </c>
      <c r="DI37" s="4"/>
      <c r="DJ37" s="4"/>
      <c r="DK37" s="4"/>
      <c r="DL37" s="4">
        <v>1</v>
      </c>
      <c r="DM37" s="4"/>
      <c r="DN37" s="4"/>
      <c r="DO37" s="4">
        <v>1</v>
      </c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>
        <v>1</v>
      </c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>
        <v>1</v>
      </c>
      <c r="FG37" s="4"/>
      <c r="FH37" s="4"/>
      <c r="FI37" s="4"/>
      <c r="FJ37" s="4"/>
      <c r="FK37" s="4">
        <v>1</v>
      </c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47" t="s">
        <v>1440</v>
      </c>
      <c r="B38" s="48"/>
      <c r="C38" s="3">
        <f t="shared" ref="C38:AH38" si="0">SUM(C14:C37)</f>
        <v>0</v>
      </c>
      <c r="D38" s="3">
        <f t="shared" si="0"/>
        <v>9</v>
      </c>
      <c r="E38" s="3">
        <f t="shared" si="0"/>
        <v>15</v>
      </c>
      <c r="F38" s="3">
        <f t="shared" si="0"/>
        <v>5</v>
      </c>
      <c r="G38" s="3">
        <f t="shared" si="0"/>
        <v>12</v>
      </c>
      <c r="H38" s="3">
        <f t="shared" si="0"/>
        <v>6</v>
      </c>
      <c r="I38" s="3">
        <f t="shared" si="0"/>
        <v>6</v>
      </c>
      <c r="J38" s="3">
        <f t="shared" si="0"/>
        <v>9</v>
      </c>
      <c r="K38" s="3">
        <f t="shared" si="0"/>
        <v>9</v>
      </c>
      <c r="L38" s="3">
        <f t="shared" si="0"/>
        <v>5</v>
      </c>
      <c r="M38" s="3">
        <f t="shared" si="0"/>
        <v>14</v>
      </c>
      <c r="N38" s="3">
        <f t="shared" si="0"/>
        <v>6</v>
      </c>
      <c r="O38" s="3">
        <f t="shared" si="0"/>
        <v>7</v>
      </c>
      <c r="P38" s="3">
        <f t="shared" si="0"/>
        <v>11</v>
      </c>
      <c r="Q38" s="3">
        <f t="shared" si="0"/>
        <v>6</v>
      </c>
      <c r="R38" s="3">
        <f t="shared" si="0"/>
        <v>7</v>
      </c>
      <c r="S38" s="3">
        <f t="shared" si="0"/>
        <v>11</v>
      </c>
      <c r="T38" s="3">
        <f t="shared" si="0"/>
        <v>6</v>
      </c>
      <c r="U38" s="3">
        <f t="shared" si="0"/>
        <v>7</v>
      </c>
      <c r="V38" s="3">
        <f t="shared" si="0"/>
        <v>11</v>
      </c>
      <c r="W38" s="3">
        <f t="shared" si="0"/>
        <v>7</v>
      </c>
      <c r="X38" s="3">
        <f t="shared" si="0"/>
        <v>6</v>
      </c>
      <c r="Y38" s="3">
        <f t="shared" si="0"/>
        <v>11</v>
      </c>
      <c r="Z38" s="3">
        <f t="shared" si="0"/>
        <v>7</v>
      </c>
      <c r="AA38" s="3">
        <f t="shared" si="0"/>
        <v>6</v>
      </c>
      <c r="AB38" s="3">
        <f t="shared" si="0"/>
        <v>11</v>
      </c>
      <c r="AC38" s="3">
        <f t="shared" si="0"/>
        <v>6</v>
      </c>
      <c r="AD38" s="3">
        <f t="shared" si="0"/>
        <v>7</v>
      </c>
      <c r="AE38" s="3">
        <f t="shared" si="0"/>
        <v>11</v>
      </c>
      <c r="AF38" s="3">
        <f t="shared" si="0"/>
        <v>7</v>
      </c>
      <c r="AG38" s="3">
        <f t="shared" si="0"/>
        <v>6</v>
      </c>
      <c r="AH38" s="3">
        <f t="shared" si="0"/>
        <v>11</v>
      </c>
      <c r="AI38" s="3">
        <f t="shared" ref="AI38:BN38" si="1">SUM(AI14:AI37)</f>
        <v>6</v>
      </c>
      <c r="AJ38" s="3">
        <f t="shared" si="1"/>
        <v>6</v>
      </c>
      <c r="AK38" s="3">
        <f t="shared" si="1"/>
        <v>12</v>
      </c>
      <c r="AL38" s="3">
        <f t="shared" si="1"/>
        <v>6</v>
      </c>
      <c r="AM38" s="3">
        <f t="shared" si="1"/>
        <v>7</v>
      </c>
      <c r="AN38" s="3">
        <f t="shared" si="1"/>
        <v>11</v>
      </c>
      <c r="AO38" s="3">
        <f t="shared" si="1"/>
        <v>7</v>
      </c>
      <c r="AP38" s="3">
        <f t="shared" si="1"/>
        <v>6</v>
      </c>
      <c r="AQ38" s="3">
        <f t="shared" si="1"/>
        <v>11</v>
      </c>
      <c r="AR38" s="3">
        <f t="shared" si="1"/>
        <v>6</v>
      </c>
      <c r="AS38" s="3">
        <f t="shared" si="1"/>
        <v>7</v>
      </c>
      <c r="AT38" s="3">
        <f t="shared" si="1"/>
        <v>11</v>
      </c>
      <c r="AU38" s="3">
        <f t="shared" si="1"/>
        <v>7</v>
      </c>
      <c r="AV38" s="3">
        <f t="shared" si="1"/>
        <v>6</v>
      </c>
      <c r="AW38" s="3">
        <f t="shared" si="1"/>
        <v>11</v>
      </c>
      <c r="AX38" s="3">
        <f t="shared" si="1"/>
        <v>6</v>
      </c>
      <c r="AY38" s="3">
        <f t="shared" si="1"/>
        <v>7</v>
      </c>
      <c r="AZ38" s="3">
        <f t="shared" si="1"/>
        <v>11</v>
      </c>
      <c r="BA38" s="3">
        <f t="shared" si="1"/>
        <v>6</v>
      </c>
      <c r="BB38" s="3">
        <f t="shared" si="1"/>
        <v>7</v>
      </c>
      <c r="BC38" s="3">
        <f t="shared" si="1"/>
        <v>12</v>
      </c>
      <c r="BD38" s="3">
        <f t="shared" si="1"/>
        <v>6</v>
      </c>
      <c r="BE38" s="3">
        <f t="shared" si="1"/>
        <v>6</v>
      </c>
      <c r="BF38" s="3">
        <f t="shared" si="1"/>
        <v>11</v>
      </c>
      <c r="BG38" s="3">
        <f t="shared" si="1"/>
        <v>7</v>
      </c>
      <c r="BH38" s="3">
        <f t="shared" si="1"/>
        <v>6</v>
      </c>
      <c r="BI38" s="3">
        <f t="shared" si="1"/>
        <v>11</v>
      </c>
      <c r="BJ38" s="3">
        <f t="shared" si="1"/>
        <v>6</v>
      </c>
      <c r="BK38" s="3">
        <f t="shared" si="1"/>
        <v>7</v>
      </c>
      <c r="BL38" s="3">
        <f t="shared" si="1"/>
        <v>12</v>
      </c>
      <c r="BM38" s="3">
        <f t="shared" si="1"/>
        <v>6</v>
      </c>
      <c r="BN38" s="3">
        <f t="shared" si="1"/>
        <v>6</v>
      </c>
      <c r="BO38" s="3">
        <f t="shared" ref="BO38:CT38" si="2">SUM(BO14:BO37)</f>
        <v>11</v>
      </c>
      <c r="BP38" s="3">
        <f t="shared" si="2"/>
        <v>7</v>
      </c>
      <c r="BQ38" s="3">
        <f t="shared" si="2"/>
        <v>6</v>
      </c>
      <c r="BR38" s="3">
        <f t="shared" si="2"/>
        <v>11</v>
      </c>
      <c r="BS38" s="3">
        <f t="shared" si="2"/>
        <v>6</v>
      </c>
      <c r="BT38" s="3">
        <f t="shared" si="2"/>
        <v>7</v>
      </c>
      <c r="BU38" s="3">
        <f t="shared" si="2"/>
        <v>12</v>
      </c>
      <c r="BV38" s="3">
        <f t="shared" si="2"/>
        <v>6</v>
      </c>
      <c r="BW38" s="3">
        <f t="shared" si="2"/>
        <v>6</v>
      </c>
      <c r="BX38" s="3">
        <f t="shared" si="2"/>
        <v>11</v>
      </c>
      <c r="BY38" s="3">
        <f t="shared" si="2"/>
        <v>7</v>
      </c>
      <c r="BZ38" s="3">
        <f t="shared" si="2"/>
        <v>6</v>
      </c>
      <c r="CA38" s="3">
        <f t="shared" si="2"/>
        <v>11</v>
      </c>
      <c r="CB38" s="3">
        <f t="shared" si="2"/>
        <v>6</v>
      </c>
      <c r="CC38" s="3">
        <f t="shared" si="2"/>
        <v>7</v>
      </c>
      <c r="CD38" s="3">
        <f t="shared" si="2"/>
        <v>12</v>
      </c>
      <c r="CE38" s="3">
        <f t="shared" si="2"/>
        <v>6</v>
      </c>
      <c r="CF38" s="3">
        <f t="shared" si="2"/>
        <v>6</v>
      </c>
      <c r="CG38" s="3">
        <f t="shared" si="2"/>
        <v>11</v>
      </c>
      <c r="CH38" s="3">
        <f t="shared" si="2"/>
        <v>7</v>
      </c>
      <c r="CI38" s="3">
        <f t="shared" si="2"/>
        <v>6</v>
      </c>
      <c r="CJ38" s="3">
        <f t="shared" si="2"/>
        <v>11</v>
      </c>
      <c r="CK38" s="3">
        <f t="shared" si="2"/>
        <v>6</v>
      </c>
      <c r="CL38" s="3">
        <f t="shared" si="2"/>
        <v>7</v>
      </c>
      <c r="CM38" s="3">
        <f t="shared" si="2"/>
        <v>12</v>
      </c>
      <c r="CN38" s="3">
        <f t="shared" si="2"/>
        <v>6</v>
      </c>
      <c r="CO38" s="3">
        <f t="shared" si="2"/>
        <v>6</v>
      </c>
      <c r="CP38" s="3">
        <f t="shared" si="2"/>
        <v>11</v>
      </c>
      <c r="CQ38" s="3">
        <f t="shared" si="2"/>
        <v>7</v>
      </c>
      <c r="CR38" s="3">
        <f t="shared" si="2"/>
        <v>6</v>
      </c>
      <c r="CS38" s="3">
        <f t="shared" si="2"/>
        <v>12</v>
      </c>
      <c r="CT38" s="3">
        <f t="shared" si="2"/>
        <v>6</v>
      </c>
      <c r="CU38" s="3">
        <f t="shared" ref="CU38:DZ38" si="3">SUM(CU14:CU37)</f>
        <v>7</v>
      </c>
      <c r="CV38" s="3">
        <f t="shared" si="3"/>
        <v>12</v>
      </c>
      <c r="CW38" s="3">
        <f t="shared" si="3"/>
        <v>6</v>
      </c>
      <c r="CX38" s="3">
        <f t="shared" si="3"/>
        <v>6</v>
      </c>
      <c r="CY38" s="3">
        <f t="shared" si="3"/>
        <v>12</v>
      </c>
      <c r="CZ38" s="3">
        <f t="shared" si="3"/>
        <v>7</v>
      </c>
      <c r="DA38" s="3">
        <f t="shared" si="3"/>
        <v>6</v>
      </c>
      <c r="DB38" s="3">
        <f t="shared" si="3"/>
        <v>11</v>
      </c>
      <c r="DC38" s="3">
        <f t="shared" si="3"/>
        <v>7</v>
      </c>
      <c r="DD38" s="3">
        <f t="shared" si="3"/>
        <v>7</v>
      </c>
      <c r="DE38" s="3">
        <f t="shared" si="3"/>
        <v>11</v>
      </c>
      <c r="DF38" s="3">
        <f t="shared" si="3"/>
        <v>6</v>
      </c>
      <c r="DG38" s="3">
        <f t="shared" si="3"/>
        <v>6</v>
      </c>
      <c r="DH38" s="3">
        <f t="shared" si="3"/>
        <v>12</v>
      </c>
      <c r="DI38" s="3">
        <f t="shared" si="3"/>
        <v>6</v>
      </c>
      <c r="DJ38" s="3">
        <f t="shared" si="3"/>
        <v>6</v>
      </c>
      <c r="DK38" s="3">
        <f t="shared" si="3"/>
        <v>11</v>
      </c>
      <c r="DL38" s="3">
        <f t="shared" si="3"/>
        <v>7</v>
      </c>
      <c r="DM38" s="3">
        <f t="shared" si="3"/>
        <v>6</v>
      </c>
      <c r="DN38" s="3">
        <f t="shared" si="3"/>
        <v>11</v>
      </c>
      <c r="DO38" s="3">
        <f t="shared" si="3"/>
        <v>7</v>
      </c>
      <c r="DP38" s="3">
        <f t="shared" si="3"/>
        <v>6</v>
      </c>
      <c r="DQ38" s="3">
        <f t="shared" si="3"/>
        <v>12</v>
      </c>
      <c r="DR38" s="3">
        <f t="shared" si="3"/>
        <v>6</v>
      </c>
      <c r="DS38" s="3">
        <f t="shared" si="3"/>
        <v>7</v>
      </c>
      <c r="DT38" s="3">
        <f t="shared" si="3"/>
        <v>11</v>
      </c>
      <c r="DU38" s="3">
        <f t="shared" si="3"/>
        <v>6</v>
      </c>
      <c r="DV38" s="3">
        <f t="shared" si="3"/>
        <v>7</v>
      </c>
      <c r="DW38" s="3">
        <f t="shared" si="3"/>
        <v>11</v>
      </c>
      <c r="DX38" s="3">
        <f t="shared" si="3"/>
        <v>7</v>
      </c>
      <c r="DY38" s="3">
        <f t="shared" si="3"/>
        <v>6</v>
      </c>
      <c r="DZ38" s="3">
        <f t="shared" si="3"/>
        <v>12</v>
      </c>
      <c r="EA38" s="3">
        <f t="shared" ref="EA38:FF38" si="4">SUM(EA14:EA37)</f>
        <v>6</v>
      </c>
      <c r="EB38" s="3">
        <f t="shared" si="4"/>
        <v>6</v>
      </c>
      <c r="EC38" s="3">
        <f t="shared" si="4"/>
        <v>12</v>
      </c>
      <c r="ED38" s="3">
        <f t="shared" si="4"/>
        <v>6</v>
      </c>
      <c r="EE38" s="3">
        <f t="shared" si="4"/>
        <v>7</v>
      </c>
      <c r="EF38" s="3">
        <f t="shared" si="4"/>
        <v>11</v>
      </c>
      <c r="EG38" s="3">
        <f t="shared" si="4"/>
        <v>7</v>
      </c>
      <c r="EH38" s="3">
        <f t="shared" si="4"/>
        <v>6</v>
      </c>
      <c r="EI38" s="3">
        <f t="shared" si="4"/>
        <v>11</v>
      </c>
      <c r="EJ38" s="3">
        <f t="shared" si="4"/>
        <v>7</v>
      </c>
      <c r="EK38" s="3">
        <f t="shared" si="4"/>
        <v>6</v>
      </c>
      <c r="EL38" s="3">
        <f t="shared" si="4"/>
        <v>11</v>
      </c>
      <c r="EM38" s="3">
        <f t="shared" si="4"/>
        <v>7</v>
      </c>
      <c r="EN38" s="3">
        <f t="shared" si="4"/>
        <v>6</v>
      </c>
      <c r="EO38" s="3">
        <f t="shared" si="4"/>
        <v>11</v>
      </c>
      <c r="EP38" s="3">
        <f t="shared" si="4"/>
        <v>7</v>
      </c>
      <c r="EQ38" s="3">
        <f t="shared" si="4"/>
        <v>6</v>
      </c>
      <c r="ER38" s="3">
        <f t="shared" si="4"/>
        <v>11</v>
      </c>
      <c r="ES38" s="3">
        <f t="shared" si="4"/>
        <v>6</v>
      </c>
      <c r="ET38" s="3">
        <f t="shared" si="4"/>
        <v>7</v>
      </c>
      <c r="EU38" s="3">
        <f t="shared" si="4"/>
        <v>11</v>
      </c>
      <c r="EV38" s="3">
        <f t="shared" si="4"/>
        <v>6</v>
      </c>
      <c r="EW38" s="3">
        <f t="shared" si="4"/>
        <v>6</v>
      </c>
      <c r="EX38" s="3">
        <f t="shared" si="4"/>
        <v>12</v>
      </c>
      <c r="EY38" s="3">
        <f t="shared" si="4"/>
        <v>6</v>
      </c>
      <c r="EZ38" s="3">
        <f t="shared" si="4"/>
        <v>6</v>
      </c>
      <c r="FA38" s="3">
        <f t="shared" si="4"/>
        <v>12</v>
      </c>
      <c r="FB38" s="3">
        <f t="shared" si="4"/>
        <v>6</v>
      </c>
      <c r="FC38" s="3">
        <f t="shared" si="4"/>
        <v>7</v>
      </c>
      <c r="FD38" s="3">
        <f t="shared" si="4"/>
        <v>11</v>
      </c>
      <c r="FE38" s="3">
        <f t="shared" si="4"/>
        <v>6</v>
      </c>
      <c r="FF38" s="3">
        <f t="shared" si="4"/>
        <v>7</v>
      </c>
      <c r="FG38" s="3">
        <f t="shared" ref="FG38:FK38" si="5">SUM(FG14:FG37)</f>
        <v>11</v>
      </c>
      <c r="FH38" s="3">
        <f t="shared" si="5"/>
        <v>6</v>
      </c>
      <c r="FI38" s="3">
        <f t="shared" si="5"/>
        <v>6</v>
      </c>
      <c r="FJ38" s="3">
        <f t="shared" si="5"/>
        <v>11</v>
      </c>
      <c r="FK38" s="3">
        <f t="shared" si="5"/>
        <v>7</v>
      </c>
    </row>
    <row r="39" spans="1:254" ht="39" customHeight="1">
      <c r="A39" s="49" t="s">
        <v>837</v>
      </c>
      <c r="B39" s="50"/>
      <c r="C39" s="10">
        <f t="shared" ref="C39:AH39" si="6">C38/24%</f>
        <v>0</v>
      </c>
      <c r="D39" s="10">
        <f t="shared" si="6"/>
        <v>37.5</v>
      </c>
      <c r="E39" s="10">
        <f t="shared" si="6"/>
        <v>62.5</v>
      </c>
      <c r="F39" s="10">
        <f t="shared" si="6"/>
        <v>20.833333333333336</v>
      </c>
      <c r="G39" s="10">
        <f t="shared" si="6"/>
        <v>50</v>
      </c>
      <c r="H39" s="10">
        <f>H38/24%</f>
        <v>25</v>
      </c>
      <c r="I39" s="10">
        <f t="shared" si="6"/>
        <v>25</v>
      </c>
      <c r="J39" s="10">
        <f t="shared" si="6"/>
        <v>37.5</v>
      </c>
      <c r="K39" s="10">
        <f t="shared" si="6"/>
        <v>37.5</v>
      </c>
      <c r="L39" s="10">
        <f t="shared" si="6"/>
        <v>20.833333333333336</v>
      </c>
      <c r="M39" s="10">
        <f t="shared" si="6"/>
        <v>58.333333333333336</v>
      </c>
      <c r="N39" s="10">
        <f t="shared" si="6"/>
        <v>25</v>
      </c>
      <c r="O39" s="10">
        <f t="shared" si="6"/>
        <v>29.166666666666668</v>
      </c>
      <c r="P39" s="10">
        <f t="shared" si="6"/>
        <v>45.833333333333336</v>
      </c>
      <c r="Q39" s="10">
        <f t="shared" si="6"/>
        <v>25</v>
      </c>
      <c r="R39" s="10">
        <f t="shared" si="6"/>
        <v>29.166666666666668</v>
      </c>
      <c r="S39" s="10">
        <f t="shared" si="6"/>
        <v>45.833333333333336</v>
      </c>
      <c r="T39" s="10">
        <f t="shared" si="6"/>
        <v>25</v>
      </c>
      <c r="U39" s="10">
        <f t="shared" si="6"/>
        <v>29.166666666666668</v>
      </c>
      <c r="V39" s="10">
        <f t="shared" si="6"/>
        <v>45.833333333333336</v>
      </c>
      <c r="W39" s="10">
        <f t="shared" si="6"/>
        <v>29.166666666666668</v>
      </c>
      <c r="X39" s="10">
        <f t="shared" si="6"/>
        <v>25</v>
      </c>
      <c r="Y39" s="10">
        <f t="shared" si="6"/>
        <v>45.833333333333336</v>
      </c>
      <c r="Z39" s="10">
        <f t="shared" si="6"/>
        <v>29.166666666666668</v>
      </c>
      <c r="AA39" s="10">
        <f t="shared" si="6"/>
        <v>25</v>
      </c>
      <c r="AB39" s="10">
        <f t="shared" si="6"/>
        <v>45.833333333333336</v>
      </c>
      <c r="AC39" s="10">
        <f t="shared" si="6"/>
        <v>25</v>
      </c>
      <c r="AD39" s="10">
        <f t="shared" si="6"/>
        <v>29.166666666666668</v>
      </c>
      <c r="AE39" s="10">
        <f t="shared" si="6"/>
        <v>45.833333333333336</v>
      </c>
      <c r="AF39" s="10">
        <f t="shared" si="6"/>
        <v>29.166666666666668</v>
      </c>
      <c r="AG39" s="10">
        <f t="shared" si="6"/>
        <v>25</v>
      </c>
      <c r="AH39" s="10">
        <f t="shared" si="6"/>
        <v>45.833333333333336</v>
      </c>
      <c r="AI39" s="10">
        <f t="shared" ref="AI39:BN39" si="7">AI38/24%</f>
        <v>25</v>
      </c>
      <c r="AJ39" s="10">
        <f t="shared" si="7"/>
        <v>25</v>
      </c>
      <c r="AK39" s="10">
        <f t="shared" si="7"/>
        <v>50</v>
      </c>
      <c r="AL39" s="10">
        <f t="shared" si="7"/>
        <v>25</v>
      </c>
      <c r="AM39" s="10">
        <f t="shared" si="7"/>
        <v>29.166666666666668</v>
      </c>
      <c r="AN39" s="10">
        <f t="shared" si="7"/>
        <v>45.833333333333336</v>
      </c>
      <c r="AO39" s="10">
        <f t="shared" si="7"/>
        <v>29.166666666666668</v>
      </c>
      <c r="AP39" s="10">
        <f t="shared" si="7"/>
        <v>25</v>
      </c>
      <c r="AQ39" s="10">
        <f t="shared" si="7"/>
        <v>45.833333333333336</v>
      </c>
      <c r="AR39" s="10">
        <f t="shared" si="7"/>
        <v>25</v>
      </c>
      <c r="AS39" s="10">
        <f t="shared" si="7"/>
        <v>29.166666666666668</v>
      </c>
      <c r="AT39" s="10">
        <f t="shared" si="7"/>
        <v>45.833333333333336</v>
      </c>
      <c r="AU39" s="10">
        <f t="shared" si="7"/>
        <v>29.166666666666668</v>
      </c>
      <c r="AV39" s="10">
        <f t="shared" si="7"/>
        <v>25</v>
      </c>
      <c r="AW39" s="10">
        <f t="shared" si="7"/>
        <v>45.833333333333336</v>
      </c>
      <c r="AX39" s="10">
        <f t="shared" si="7"/>
        <v>25</v>
      </c>
      <c r="AY39" s="10">
        <f t="shared" si="7"/>
        <v>29.166666666666668</v>
      </c>
      <c r="AZ39" s="10">
        <f t="shared" si="7"/>
        <v>45.833333333333336</v>
      </c>
      <c r="BA39" s="10">
        <f t="shared" si="7"/>
        <v>25</v>
      </c>
      <c r="BB39" s="10">
        <f t="shared" si="7"/>
        <v>29.166666666666668</v>
      </c>
      <c r="BC39" s="10">
        <f t="shared" si="7"/>
        <v>50</v>
      </c>
      <c r="BD39" s="10">
        <f t="shared" si="7"/>
        <v>25</v>
      </c>
      <c r="BE39" s="10">
        <f t="shared" si="7"/>
        <v>25</v>
      </c>
      <c r="BF39" s="10">
        <f t="shared" si="7"/>
        <v>45.833333333333336</v>
      </c>
      <c r="BG39" s="10">
        <f t="shared" si="7"/>
        <v>29.166666666666668</v>
      </c>
      <c r="BH39" s="10">
        <f t="shared" si="7"/>
        <v>25</v>
      </c>
      <c r="BI39" s="10">
        <f t="shared" si="7"/>
        <v>45.833333333333336</v>
      </c>
      <c r="BJ39" s="10">
        <f t="shared" si="7"/>
        <v>25</v>
      </c>
      <c r="BK39" s="10">
        <f t="shared" si="7"/>
        <v>29.166666666666668</v>
      </c>
      <c r="BL39" s="10">
        <f t="shared" si="7"/>
        <v>50</v>
      </c>
      <c r="BM39" s="10">
        <f t="shared" si="7"/>
        <v>25</v>
      </c>
      <c r="BN39" s="10">
        <f t="shared" si="7"/>
        <v>25</v>
      </c>
      <c r="BO39" s="10">
        <f t="shared" ref="BO39:CT39" si="8">BO38/24%</f>
        <v>45.833333333333336</v>
      </c>
      <c r="BP39" s="10">
        <f t="shared" si="8"/>
        <v>29.166666666666668</v>
      </c>
      <c r="BQ39" s="10">
        <f t="shared" si="8"/>
        <v>25</v>
      </c>
      <c r="BR39" s="10">
        <f t="shared" si="8"/>
        <v>45.833333333333336</v>
      </c>
      <c r="BS39" s="10">
        <f t="shared" si="8"/>
        <v>25</v>
      </c>
      <c r="BT39" s="10">
        <f t="shared" si="8"/>
        <v>29.166666666666668</v>
      </c>
      <c r="BU39" s="10">
        <f t="shared" si="8"/>
        <v>50</v>
      </c>
      <c r="BV39" s="10">
        <f t="shared" si="8"/>
        <v>25</v>
      </c>
      <c r="BW39" s="10">
        <f t="shared" si="8"/>
        <v>25</v>
      </c>
      <c r="BX39" s="10">
        <f t="shared" si="8"/>
        <v>45.833333333333336</v>
      </c>
      <c r="BY39" s="10">
        <f t="shared" si="8"/>
        <v>29.166666666666668</v>
      </c>
      <c r="BZ39" s="10">
        <f t="shared" si="8"/>
        <v>25</v>
      </c>
      <c r="CA39" s="10">
        <f t="shared" si="8"/>
        <v>45.833333333333336</v>
      </c>
      <c r="CB39" s="10">
        <f t="shared" si="8"/>
        <v>25</v>
      </c>
      <c r="CC39" s="10">
        <f t="shared" si="8"/>
        <v>29.166666666666668</v>
      </c>
      <c r="CD39" s="10">
        <f t="shared" si="8"/>
        <v>50</v>
      </c>
      <c r="CE39" s="10">
        <f t="shared" si="8"/>
        <v>25</v>
      </c>
      <c r="CF39" s="10">
        <f t="shared" si="8"/>
        <v>25</v>
      </c>
      <c r="CG39" s="10">
        <f t="shared" si="8"/>
        <v>45.833333333333336</v>
      </c>
      <c r="CH39" s="10">
        <f t="shared" si="8"/>
        <v>29.166666666666668</v>
      </c>
      <c r="CI39" s="10">
        <f t="shared" si="8"/>
        <v>25</v>
      </c>
      <c r="CJ39" s="10">
        <f t="shared" si="8"/>
        <v>45.833333333333336</v>
      </c>
      <c r="CK39" s="10">
        <f t="shared" si="8"/>
        <v>25</v>
      </c>
      <c r="CL39" s="10">
        <f t="shared" si="8"/>
        <v>29.166666666666668</v>
      </c>
      <c r="CM39" s="10">
        <f t="shared" si="8"/>
        <v>50</v>
      </c>
      <c r="CN39" s="10">
        <f t="shared" si="8"/>
        <v>25</v>
      </c>
      <c r="CO39" s="10">
        <f t="shared" si="8"/>
        <v>25</v>
      </c>
      <c r="CP39" s="10">
        <f t="shared" si="8"/>
        <v>45.833333333333336</v>
      </c>
      <c r="CQ39" s="10">
        <f t="shared" si="8"/>
        <v>29.166666666666668</v>
      </c>
      <c r="CR39" s="10">
        <f t="shared" si="8"/>
        <v>25</v>
      </c>
      <c r="CS39" s="10">
        <f t="shared" si="8"/>
        <v>50</v>
      </c>
      <c r="CT39" s="10">
        <f t="shared" si="8"/>
        <v>25</v>
      </c>
      <c r="CU39" s="10">
        <f t="shared" ref="CU39:DZ39" si="9">CU38/24%</f>
        <v>29.166666666666668</v>
      </c>
      <c r="CV39" s="10">
        <f t="shared" si="9"/>
        <v>50</v>
      </c>
      <c r="CW39" s="10">
        <f t="shared" si="9"/>
        <v>25</v>
      </c>
      <c r="CX39" s="10">
        <f t="shared" si="9"/>
        <v>25</v>
      </c>
      <c r="CY39" s="10">
        <f t="shared" si="9"/>
        <v>50</v>
      </c>
      <c r="CZ39" s="10">
        <f t="shared" si="9"/>
        <v>29.166666666666668</v>
      </c>
      <c r="DA39" s="10">
        <f t="shared" si="9"/>
        <v>25</v>
      </c>
      <c r="DB39" s="10">
        <f t="shared" si="9"/>
        <v>45.833333333333336</v>
      </c>
      <c r="DC39" s="10">
        <f t="shared" si="9"/>
        <v>29.166666666666668</v>
      </c>
      <c r="DD39" s="10">
        <f t="shared" si="9"/>
        <v>29.166666666666668</v>
      </c>
      <c r="DE39" s="10">
        <f t="shared" si="9"/>
        <v>45.833333333333336</v>
      </c>
      <c r="DF39" s="10">
        <f t="shared" si="9"/>
        <v>25</v>
      </c>
      <c r="DG39" s="10">
        <f t="shared" si="9"/>
        <v>25</v>
      </c>
      <c r="DH39" s="10">
        <f t="shared" si="9"/>
        <v>50</v>
      </c>
      <c r="DI39" s="10">
        <f t="shared" si="9"/>
        <v>25</v>
      </c>
      <c r="DJ39" s="10">
        <f t="shared" si="9"/>
        <v>25</v>
      </c>
      <c r="DK39" s="10">
        <f t="shared" si="9"/>
        <v>45.833333333333336</v>
      </c>
      <c r="DL39" s="10">
        <f t="shared" si="9"/>
        <v>29.166666666666668</v>
      </c>
      <c r="DM39" s="10">
        <f t="shared" si="9"/>
        <v>25</v>
      </c>
      <c r="DN39" s="10">
        <f t="shared" si="9"/>
        <v>45.833333333333336</v>
      </c>
      <c r="DO39" s="10">
        <f t="shared" si="9"/>
        <v>29.166666666666668</v>
      </c>
      <c r="DP39" s="10">
        <f t="shared" si="9"/>
        <v>25</v>
      </c>
      <c r="DQ39" s="10">
        <f t="shared" si="9"/>
        <v>50</v>
      </c>
      <c r="DR39" s="10">
        <f t="shared" si="9"/>
        <v>25</v>
      </c>
      <c r="DS39" s="10">
        <f t="shared" si="9"/>
        <v>29.166666666666668</v>
      </c>
      <c r="DT39" s="10">
        <f t="shared" si="9"/>
        <v>45.833333333333336</v>
      </c>
      <c r="DU39" s="10">
        <f t="shared" si="9"/>
        <v>25</v>
      </c>
      <c r="DV39" s="10">
        <f t="shared" si="9"/>
        <v>29.166666666666668</v>
      </c>
      <c r="DW39" s="10">
        <f t="shared" si="9"/>
        <v>45.833333333333336</v>
      </c>
      <c r="DX39" s="10">
        <f t="shared" si="9"/>
        <v>29.166666666666668</v>
      </c>
      <c r="DY39" s="10">
        <f t="shared" si="9"/>
        <v>25</v>
      </c>
      <c r="DZ39" s="10">
        <f t="shared" si="9"/>
        <v>50</v>
      </c>
      <c r="EA39" s="10">
        <f t="shared" ref="EA39:FF39" si="10">EA38/24%</f>
        <v>25</v>
      </c>
      <c r="EB39" s="10">
        <f t="shared" si="10"/>
        <v>25</v>
      </c>
      <c r="EC39" s="10">
        <f t="shared" si="10"/>
        <v>50</v>
      </c>
      <c r="ED39" s="10">
        <f t="shared" si="10"/>
        <v>25</v>
      </c>
      <c r="EE39" s="10">
        <f t="shared" si="10"/>
        <v>29.166666666666668</v>
      </c>
      <c r="EF39" s="10">
        <f t="shared" si="10"/>
        <v>45.833333333333336</v>
      </c>
      <c r="EG39" s="10">
        <f t="shared" si="10"/>
        <v>29.166666666666668</v>
      </c>
      <c r="EH39" s="10">
        <f t="shared" si="10"/>
        <v>25</v>
      </c>
      <c r="EI39" s="10">
        <f t="shared" si="10"/>
        <v>45.833333333333336</v>
      </c>
      <c r="EJ39" s="10">
        <f t="shared" si="10"/>
        <v>29.166666666666668</v>
      </c>
      <c r="EK39" s="10">
        <f t="shared" si="10"/>
        <v>25</v>
      </c>
      <c r="EL39" s="10">
        <f t="shared" si="10"/>
        <v>45.833333333333336</v>
      </c>
      <c r="EM39" s="10">
        <f t="shared" si="10"/>
        <v>29.166666666666668</v>
      </c>
      <c r="EN39" s="10">
        <f t="shared" si="10"/>
        <v>25</v>
      </c>
      <c r="EO39" s="10">
        <f t="shared" si="10"/>
        <v>45.833333333333336</v>
      </c>
      <c r="EP39" s="10">
        <f t="shared" si="10"/>
        <v>29.166666666666668</v>
      </c>
      <c r="EQ39" s="10">
        <f t="shared" si="10"/>
        <v>25</v>
      </c>
      <c r="ER39" s="10">
        <f t="shared" si="10"/>
        <v>45.833333333333336</v>
      </c>
      <c r="ES39" s="10">
        <f t="shared" si="10"/>
        <v>25</v>
      </c>
      <c r="ET39" s="10">
        <f t="shared" si="10"/>
        <v>29.166666666666668</v>
      </c>
      <c r="EU39" s="10">
        <f t="shared" si="10"/>
        <v>45.833333333333336</v>
      </c>
      <c r="EV39" s="10">
        <f t="shared" si="10"/>
        <v>25</v>
      </c>
      <c r="EW39" s="10">
        <f t="shared" si="10"/>
        <v>25</v>
      </c>
      <c r="EX39" s="10">
        <f t="shared" si="10"/>
        <v>50</v>
      </c>
      <c r="EY39" s="10">
        <f t="shared" si="10"/>
        <v>25</v>
      </c>
      <c r="EZ39" s="10">
        <f t="shared" si="10"/>
        <v>25</v>
      </c>
      <c r="FA39" s="10">
        <f t="shared" si="10"/>
        <v>50</v>
      </c>
      <c r="FB39" s="10">
        <f t="shared" si="10"/>
        <v>25</v>
      </c>
      <c r="FC39" s="10">
        <f t="shared" si="10"/>
        <v>29.166666666666668</v>
      </c>
      <c r="FD39" s="10">
        <f t="shared" si="10"/>
        <v>45.833333333333336</v>
      </c>
      <c r="FE39" s="10">
        <f t="shared" si="10"/>
        <v>25</v>
      </c>
      <c r="FF39" s="10">
        <f t="shared" si="10"/>
        <v>29.166666666666668</v>
      </c>
      <c r="FG39" s="10">
        <f t="shared" ref="FG39:FK39" si="11">FG38/24%</f>
        <v>45.833333333333336</v>
      </c>
      <c r="FH39" s="10">
        <f t="shared" si="11"/>
        <v>25</v>
      </c>
      <c r="FI39" s="10">
        <f t="shared" si="11"/>
        <v>25</v>
      </c>
      <c r="FJ39" s="10">
        <f t="shared" si="11"/>
        <v>45.833333333333336</v>
      </c>
      <c r="FK39" s="10">
        <f t="shared" si="11"/>
        <v>29.166666666666668</v>
      </c>
    </row>
    <row r="41" spans="1:254">
      <c r="B41" t="s">
        <v>812</v>
      </c>
    </row>
    <row r="42" spans="1:254">
      <c r="B42" t="s">
        <v>813</v>
      </c>
      <c r="C42" t="s">
        <v>826</v>
      </c>
      <c r="D42" s="34">
        <v>26</v>
      </c>
      <c r="E42" s="18">
        <v>6</v>
      </c>
    </row>
    <row r="43" spans="1:254">
      <c r="B43" t="s">
        <v>814</v>
      </c>
      <c r="C43" t="s">
        <v>826</v>
      </c>
      <c r="D43" s="34">
        <v>37</v>
      </c>
      <c r="E43" s="18">
        <v>9</v>
      </c>
    </row>
    <row r="44" spans="1:254">
      <c r="B44" t="s">
        <v>815</v>
      </c>
      <c r="C44" t="s">
        <v>826</v>
      </c>
      <c r="D44" s="34">
        <v>37</v>
      </c>
      <c r="E44" s="18">
        <v>9</v>
      </c>
    </row>
    <row r="45" spans="1:254">
      <c r="D45" s="35">
        <f>SUM(D42:D44)/SUM($D$42:$D$44)</f>
        <v>1</v>
      </c>
      <c r="E45" s="27">
        <v>24</v>
      </c>
    </row>
    <row r="46" spans="1:254">
      <c r="B46" t="s">
        <v>813</v>
      </c>
      <c r="C46" t="s">
        <v>827</v>
      </c>
      <c r="D46" s="34">
        <v>25</v>
      </c>
      <c r="E46">
        <v>6</v>
      </c>
    </row>
    <row r="47" spans="1:254">
      <c r="B47" t="s">
        <v>814</v>
      </c>
      <c r="C47" t="s">
        <v>827</v>
      </c>
      <c r="D47" s="34">
        <v>50</v>
      </c>
      <c r="E47">
        <v>10</v>
      </c>
    </row>
    <row r="48" spans="1:254">
      <c r="B48" t="s">
        <v>815</v>
      </c>
      <c r="C48" t="s">
        <v>827</v>
      </c>
      <c r="D48" s="34">
        <v>25</v>
      </c>
      <c r="E48">
        <v>6</v>
      </c>
    </row>
    <row r="49" spans="2:5">
      <c r="D49" s="35">
        <f>SUM(D46:D48)/SUM($D$46:$D$48)</f>
        <v>1</v>
      </c>
      <c r="E49" s="28">
        <v>24</v>
      </c>
    </row>
    <row r="50" spans="2:5">
      <c r="B50" t="s">
        <v>813</v>
      </c>
      <c r="C50" t="s">
        <v>828</v>
      </c>
      <c r="D50" s="34">
        <v>27.5</v>
      </c>
      <c r="E50">
        <v>7</v>
      </c>
    </row>
    <row r="51" spans="2:5">
      <c r="B51" t="s">
        <v>814</v>
      </c>
      <c r="C51" t="s">
        <v>828</v>
      </c>
      <c r="D51" s="34">
        <v>45</v>
      </c>
      <c r="E51">
        <v>11</v>
      </c>
    </row>
    <row r="52" spans="2:5">
      <c r="B52" t="s">
        <v>815</v>
      </c>
      <c r="C52" t="s">
        <v>828</v>
      </c>
      <c r="D52" s="34">
        <v>27.5</v>
      </c>
      <c r="E52">
        <v>7</v>
      </c>
    </row>
    <row r="53" spans="2:5">
      <c r="D53" s="35">
        <f>SUM(D50:D52)/SUM($D$50:$D$52)</f>
        <v>1</v>
      </c>
      <c r="E53" s="28">
        <v>24</v>
      </c>
    </row>
    <row r="54" spans="2:5">
      <c r="B54" t="s">
        <v>813</v>
      </c>
      <c r="C54" t="s">
        <v>829</v>
      </c>
      <c r="D54" s="34">
        <v>25</v>
      </c>
      <c r="E54">
        <v>6</v>
      </c>
    </row>
    <row r="55" spans="2:5">
      <c r="B55" t="s">
        <v>814</v>
      </c>
      <c r="C55" t="s">
        <v>829</v>
      </c>
      <c r="D55" s="34">
        <v>50</v>
      </c>
      <c r="E55">
        <v>12</v>
      </c>
    </row>
    <row r="56" spans="2:5">
      <c r="B56" t="s">
        <v>815</v>
      </c>
      <c r="C56" t="s">
        <v>829</v>
      </c>
      <c r="D56" s="34">
        <v>25</v>
      </c>
      <c r="E56">
        <v>6</v>
      </c>
    </row>
    <row r="57" spans="2:5">
      <c r="D57" s="35">
        <f>SUM(D54:D56)/SUM($D$54:$D$56)</f>
        <v>1</v>
      </c>
      <c r="E57" s="28">
        <v>24</v>
      </c>
    </row>
    <row r="58" spans="2:5">
      <c r="B58" t="s">
        <v>813</v>
      </c>
      <c r="C58" t="s">
        <v>830</v>
      </c>
      <c r="D58" s="34">
        <v>30</v>
      </c>
      <c r="E58">
        <v>7</v>
      </c>
    </row>
    <row r="59" spans="2:5">
      <c r="B59" t="s">
        <v>814</v>
      </c>
      <c r="C59" t="s">
        <v>830</v>
      </c>
      <c r="D59" s="34">
        <v>45</v>
      </c>
      <c r="E59">
        <v>11</v>
      </c>
    </row>
    <row r="60" spans="2:5">
      <c r="B60" t="s">
        <v>815</v>
      </c>
      <c r="C60" t="s">
        <v>830</v>
      </c>
      <c r="D60" s="34">
        <v>25</v>
      </c>
      <c r="E60">
        <v>6</v>
      </c>
    </row>
    <row r="61" spans="2:5">
      <c r="D61" s="35">
        <f>SUM(D58:D60)/SUM($D$58:$D$60)</f>
        <v>1</v>
      </c>
      <c r="E61" s="28">
        <v>24</v>
      </c>
    </row>
  </sheetData>
  <mergeCells count="130"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Q11:ES11"/>
    <mergeCell ref="CX11:CZ11"/>
    <mergeCell ref="ET11:EV11"/>
    <mergeCell ref="DS11:DU11"/>
    <mergeCell ref="DP11:DR11"/>
    <mergeCell ref="DM11:DO11"/>
    <mergeCell ref="DD11:DF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FF11:FH11"/>
    <mergeCell ref="FI11:FK11"/>
    <mergeCell ref="DV11:DX11"/>
    <mergeCell ref="DY11:EA11"/>
    <mergeCell ref="EB11:ED11"/>
    <mergeCell ref="EE11:EG11"/>
    <mergeCell ref="AV11:AX11"/>
    <mergeCell ref="AS11:AU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F12:CH12"/>
    <mergeCell ref="BE12:BG12"/>
    <mergeCell ref="BB12:BD12"/>
    <mergeCell ref="AY12:BA12"/>
    <mergeCell ref="AV12:AX12"/>
    <mergeCell ref="CC12:CE12"/>
    <mergeCell ref="R12:T12"/>
    <mergeCell ref="BK4:BY4"/>
    <mergeCell ref="U12:W12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BB11:BD11"/>
    <mergeCell ref="AY11:BA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O12:CQ12"/>
    <mergeCell ref="DA11:DC11"/>
    <mergeCell ref="A2:Q2"/>
    <mergeCell ref="A38:B38"/>
    <mergeCell ref="A39:B39"/>
    <mergeCell ref="A4:A13"/>
    <mergeCell ref="B4:B13"/>
    <mergeCell ref="C4:Q4"/>
    <mergeCell ref="C5:Q10"/>
    <mergeCell ref="C11:E11"/>
    <mergeCell ref="I11:K11"/>
    <mergeCell ref="C12:E12"/>
    <mergeCell ref="L11:N11"/>
    <mergeCell ref="O11:Q11"/>
    <mergeCell ref="O12:Q12"/>
    <mergeCell ref="L12:N12"/>
    <mergeCell ref="I12:K12"/>
    <mergeCell ref="F12: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EZ12:FB12"/>
    <mergeCell ref="EW12:EY12"/>
    <mergeCell ref="FC12:FE12"/>
    <mergeCell ref="FF12:F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workbookViewId="0">
      <selection activeCell="A2" sqref="A2:T2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1" t="s">
        <v>1442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2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5" t="s">
        <v>88</v>
      </c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70" t="s">
        <v>115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2"/>
      <c r="GA4" s="43" t="s">
        <v>138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54" ht="13.5" customHeight="1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 t="s">
        <v>56</v>
      </c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 t="s">
        <v>3</v>
      </c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 t="s">
        <v>331</v>
      </c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 t="s">
        <v>332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 t="s">
        <v>159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56" t="s">
        <v>116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 t="s">
        <v>174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 t="s">
        <v>174</v>
      </c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 t="s">
        <v>117</v>
      </c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44" t="s">
        <v>139</v>
      </c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</row>
    <row r="6" spans="1:254" ht="15.75" hidden="1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1"/>
      <c r="B11" s="51"/>
      <c r="C11" s="46" t="s">
        <v>436</v>
      </c>
      <c r="D11" s="46" t="s">
        <v>5</v>
      </c>
      <c r="E11" s="46" t="s">
        <v>6</v>
      </c>
      <c r="F11" s="46" t="s">
        <v>437</v>
      </c>
      <c r="G11" s="46" t="s">
        <v>7</v>
      </c>
      <c r="H11" s="46" t="s">
        <v>8</v>
      </c>
      <c r="I11" s="46" t="s">
        <v>493</v>
      </c>
      <c r="J11" s="46" t="s">
        <v>9</v>
      </c>
      <c r="K11" s="46" t="s">
        <v>10</v>
      </c>
      <c r="L11" s="46" t="s">
        <v>438</v>
      </c>
      <c r="M11" s="46" t="s">
        <v>9</v>
      </c>
      <c r="N11" s="46" t="s">
        <v>10</v>
      </c>
      <c r="O11" s="46" t="s">
        <v>439</v>
      </c>
      <c r="P11" s="46" t="s">
        <v>11</v>
      </c>
      <c r="Q11" s="46" t="s">
        <v>4</v>
      </c>
      <c r="R11" s="46" t="s">
        <v>440</v>
      </c>
      <c r="S11" s="46" t="s">
        <v>6</v>
      </c>
      <c r="T11" s="46" t="s">
        <v>12</v>
      </c>
      <c r="U11" s="46" t="s">
        <v>441</v>
      </c>
      <c r="V11" s="46"/>
      <c r="W11" s="46"/>
      <c r="X11" s="46" t="s">
        <v>442</v>
      </c>
      <c r="Y11" s="46"/>
      <c r="Z11" s="46"/>
      <c r="AA11" s="46" t="s">
        <v>494</v>
      </c>
      <c r="AB11" s="46"/>
      <c r="AC11" s="46"/>
      <c r="AD11" s="46" t="s">
        <v>443</v>
      </c>
      <c r="AE11" s="46"/>
      <c r="AF11" s="46"/>
      <c r="AG11" s="46" t="s">
        <v>444</v>
      </c>
      <c r="AH11" s="46"/>
      <c r="AI11" s="46"/>
      <c r="AJ11" s="46" t="s">
        <v>445</v>
      </c>
      <c r="AK11" s="46"/>
      <c r="AL11" s="46"/>
      <c r="AM11" s="44" t="s">
        <v>446</v>
      </c>
      <c r="AN11" s="44"/>
      <c r="AO11" s="44"/>
      <c r="AP11" s="46" t="s">
        <v>447</v>
      </c>
      <c r="AQ11" s="46"/>
      <c r="AR11" s="46"/>
      <c r="AS11" s="46" t="s">
        <v>448</v>
      </c>
      <c r="AT11" s="46"/>
      <c r="AU11" s="46"/>
      <c r="AV11" s="46" t="s">
        <v>449</v>
      </c>
      <c r="AW11" s="46"/>
      <c r="AX11" s="46"/>
      <c r="AY11" s="46" t="s">
        <v>450</v>
      </c>
      <c r="AZ11" s="46"/>
      <c r="BA11" s="46"/>
      <c r="BB11" s="46" t="s">
        <v>451</v>
      </c>
      <c r="BC11" s="46"/>
      <c r="BD11" s="46"/>
      <c r="BE11" s="44" t="s">
        <v>495</v>
      </c>
      <c r="BF11" s="44"/>
      <c r="BG11" s="44"/>
      <c r="BH11" s="44" t="s">
        <v>452</v>
      </c>
      <c r="BI11" s="44"/>
      <c r="BJ11" s="44"/>
      <c r="BK11" s="46" t="s">
        <v>453</v>
      </c>
      <c r="BL11" s="46"/>
      <c r="BM11" s="46"/>
      <c r="BN11" s="46" t="s">
        <v>454</v>
      </c>
      <c r="BO11" s="46"/>
      <c r="BP11" s="46"/>
      <c r="BQ11" s="44" t="s">
        <v>455</v>
      </c>
      <c r="BR11" s="44"/>
      <c r="BS11" s="44"/>
      <c r="BT11" s="46" t="s">
        <v>456</v>
      </c>
      <c r="BU11" s="46"/>
      <c r="BV11" s="46"/>
      <c r="BW11" s="44" t="s">
        <v>457</v>
      </c>
      <c r="BX11" s="44"/>
      <c r="BY11" s="44"/>
      <c r="BZ11" s="44" t="s">
        <v>458</v>
      </c>
      <c r="CA11" s="44"/>
      <c r="CB11" s="44"/>
      <c r="CC11" s="44" t="s">
        <v>496</v>
      </c>
      <c r="CD11" s="44"/>
      <c r="CE11" s="44"/>
      <c r="CF11" s="44" t="s">
        <v>459</v>
      </c>
      <c r="CG11" s="44"/>
      <c r="CH11" s="44"/>
      <c r="CI11" s="44" t="s">
        <v>460</v>
      </c>
      <c r="CJ11" s="44"/>
      <c r="CK11" s="44"/>
      <c r="CL11" s="44" t="s">
        <v>461</v>
      </c>
      <c r="CM11" s="44"/>
      <c r="CN11" s="44"/>
      <c r="CO11" s="44" t="s">
        <v>462</v>
      </c>
      <c r="CP11" s="44"/>
      <c r="CQ11" s="44"/>
      <c r="CR11" s="44" t="s">
        <v>463</v>
      </c>
      <c r="CS11" s="44"/>
      <c r="CT11" s="44"/>
      <c r="CU11" s="44" t="s">
        <v>497</v>
      </c>
      <c r="CV11" s="44"/>
      <c r="CW11" s="44"/>
      <c r="CX11" s="44" t="s">
        <v>464</v>
      </c>
      <c r="CY11" s="44"/>
      <c r="CZ11" s="44"/>
      <c r="DA11" s="44" t="s">
        <v>465</v>
      </c>
      <c r="DB11" s="44"/>
      <c r="DC11" s="44"/>
      <c r="DD11" s="44" t="s">
        <v>466</v>
      </c>
      <c r="DE11" s="44"/>
      <c r="DF11" s="44"/>
      <c r="DG11" s="44" t="s">
        <v>467</v>
      </c>
      <c r="DH11" s="44"/>
      <c r="DI11" s="44"/>
      <c r="DJ11" s="44" t="s">
        <v>468</v>
      </c>
      <c r="DK11" s="44"/>
      <c r="DL11" s="44"/>
      <c r="DM11" s="44" t="s">
        <v>469</v>
      </c>
      <c r="DN11" s="44"/>
      <c r="DO11" s="44"/>
      <c r="DP11" s="44" t="s">
        <v>470</v>
      </c>
      <c r="DQ11" s="44"/>
      <c r="DR11" s="44"/>
      <c r="DS11" s="44" t="s">
        <v>471</v>
      </c>
      <c r="DT11" s="44"/>
      <c r="DU11" s="44"/>
      <c r="DV11" s="44" t="s">
        <v>472</v>
      </c>
      <c r="DW11" s="44"/>
      <c r="DX11" s="44"/>
      <c r="DY11" s="44" t="s">
        <v>498</v>
      </c>
      <c r="DZ11" s="44"/>
      <c r="EA11" s="44"/>
      <c r="EB11" s="44" t="s">
        <v>473</v>
      </c>
      <c r="EC11" s="44"/>
      <c r="ED11" s="44"/>
      <c r="EE11" s="44" t="s">
        <v>474</v>
      </c>
      <c r="EF11" s="44"/>
      <c r="EG11" s="44"/>
      <c r="EH11" s="44" t="s">
        <v>475</v>
      </c>
      <c r="EI11" s="44"/>
      <c r="EJ11" s="44"/>
      <c r="EK11" s="44" t="s">
        <v>476</v>
      </c>
      <c r="EL11" s="44"/>
      <c r="EM11" s="44"/>
      <c r="EN11" s="44" t="s">
        <v>477</v>
      </c>
      <c r="EO11" s="44"/>
      <c r="EP11" s="44"/>
      <c r="EQ11" s="44" t="s">
        <v>478</v>
      </c>
      <c r="ER11" s="44"/>
      <c r="ES11" s="44"/>
      <c r="ET11" s="44" t="s">
        <v>479</v>
      </c>
      <c r="EU11" s="44"/>
      <c r="EV11" s="44"/>
      <c r="EW11" s="44" t="s">
        <v>480</v>
      </c>
      <c r="EX11" s="44"/>
      <c r="EY11" s="44"/>
      <c r="EZ11" s="44" t="s">
        <v>481</v>
      </c>
      <c r="FA11" s="44"/>
      <c r="FB11" s="44"/>
      <c r="FC11" s="44" t="s">
        <v>499</v>
      </c>
      <c r="FD11" s="44"/>
      <c r="FE11" s="44"/>
      <c r="FF11" s="44" t="s">
        <v>482</v>
      </c>
      <c r="FG11" s="44"/>
      <c r="FH11" s="44"/>
      <c r="FI11" s="44" t="s">
        <v>483</v>
      </c>
      <c r="FJ11" s="44"/>
      <c r="FK11" s="44"/>
      <c r="FL11" s="44" t="s">
        <v>484</v>
      </c>
      <c r="FM11" s="44"/>
      <c r="FN11" s="44"/>
      <c r="FO11" s="44" t="s">
        <v>485</v>
      </c>
      <c r="FP11" s="44"/>
      <c r="FQ11" s="44"/>
      <c r="FR11" s="44" t="s">
        <v>486</v>
      </c>
      <c r="FS11" s="44"/>
      <c r="FT11" s="44"/>
      <c r="FU11" s="44" t="s">
        <v>487</v>
      </c>
      <c r="FV11" s="44"/>
      <c r="FW11" s="44"/>
      <c r="FX11" s="44" t="s">
        <v>500</v>
      </c>
      <c r="FY11" s="44"/>
      <c r="FZ11" s="44"/>
      <c r="GA11" s="44" t="s">
        <v>488</v>
      </c>
      <c r="GB11" s="44"/>
      <c r="GC11" s="44"/>
      <c r="GD11" s="44" t="s">
        <v>489</v>
      </c>
      <c r="GE11" s="44"/>
      <c r="GF11" s="44"/>
      <c r="GG11" s="44" t="s">
        <v>501</v>
      </c>
      <c r="GH11" s="44"/>
      <c r="GI11" s="44"/>
      <c r="GJ11" s="44" t="s">
        <v>490</v>
      </c>
      <c r="GK11" s="44"/>
      <c r="GL11" s="44"/>
      <c r="GM11" s="44" t="s">
        <v>491</v>
      </c>
      <c r="GN11" s="44"/>
      <c r="GO11" s="44"/>
      <c r="GP11" s="44" t="s">
        <v>492</v>
      </c>
      <c r="GQ11" s="44"/>
      <c r="GR11" s="44"/>
    </row>
    <row r="12" spans="1:254" ht="85.5" customHeight="1">
      <c r="A12" s="51"/>
      <c r="B12" s="51"/>
      <c r="C12" s="42" t="s">
        <v>1052</v>
      </c>
      <c r="D12" s="42"/>
      <c r="E12" s="42"/>
      <c r="F12" s="42" t="s">
        <v>1055</v>
      </c>
      <c r="G12" s="42"/>
      <c r="H12" s="42"/>
      <c r="I12" s="42" t="s">
        <v>1058</v>
      </c>
      <c r="J12" s="42"/>
      <c r="K12" s="42"/>
      <c r="L12" s="42" t="s">
        <v>538</v>
      </c>
      <c r="M12" s="42"/>
      <c r="N12" s="42"/>
      <c r="O12" s="42" t="s">
        <v>1061</v>
      </c>
      <c r="P12" s="42"/>
      <c r="Q12" s="42"/>
      <c r="R12" s="42" t="s">
        <v>1064</v>
      </c>
      <c r="S12" s="42"/>
      <c r="T12" s="42"/>
      <c r="U12" s="42" t="s">
        <v>1068</v>
      </c>
      <c r="V12" s="42"/>
      <c r="W12" s="42"/>
      <c r="X12" s="42" t="s">
        <v>539</v>
      </c>
      <c r="Y12" s="42"/>
      <c r="Z12" s="42"/>
      <c r="AA12" s="42" t="s">
        <v>540</v>
      </c>
      <c r="AB12" s="42"/>
      <c r="AC12" s="42"/>
      <c r="AD12" s="42" t="s">
        <v>541</v>
      </c>
      <c r="AE12" s="42"/>
      <c r="AF12" s="42"/>
      <c r="AG12" s="42" t="s">
        <v>1073</v>
      </c>
      <c r="AH12" s="42"/>
      <c r="AI12" s="42"/>
      <c r="AJ12" s="42" t="s">
        <v>542</v>
      </c>
      <c r="AK12" s="42"/>
      <c r="AL12" s="42"/>
      <c r="AM12" s="42" t="s">
        <v>543</v>
      </c>
      <c r="AN12" s="42"/>
      <c r="AO12" s="42"/>
      <c r="AP12" s="42" t="s">
        <v>544</v>
      </c>
      <c r="AQ12" s="42"/>
      <c r="AR12" s="42"/>
      <c r="AS12" s="42" t="s">
        <v>1076</v>
      </c>
      <c r="AT12" s="42"/>
      <c r="AU12" s="42"/>
      <c r="AV12" s="42" t="s">
        <v>1326</v>
      </c>
      <c r="AW12" s="42"/>
      <c r="AX12" s="42"/>
      <c r="AY12" s="42" t="s">
        <v>545</v>
      </c>
      <c r="AZ12" s="42"/>
      <c r="BA12" s="42"/>
      <c r="BB12" s="42" t="s">
        <v>529</v>
      </c>
      <c r="BC12" s="42"/>
      <c r="BD12" s="42"/>
      <c r="BE12" s="42" t="s">
        <v>546</v>
      </c>
      <c r="BF12" s="42"/>
      <c r="BG12" s="42"/>
      <c r="BH12" s="42" t="s">
        <v>1082</v>
      </c>
      <c r="BI12" s="42"/>
      <c r="BJ12" s="42"/>
      <c r="BK12" s="42" t="s">
        <v>547</v>
      </c>
      <c r="BL12" s="42"/>
      <c r="BM12" s="42"/>
      <c r="BN12" s="42" t="s">
        <v>548</v>
      </c>
      <c r="BO12" s="42"/>
      <c r="BP12" s="42"/>
      <c r="BQ12" s="42" t="s">
        <v>549</v>
      </c>
      <c r="BR12" s="42"/>
      <c r="BS12" s="42"/>
      <c r="BT12" s="42" t="s">
        <v>550</v>
      </c>
      <c r="BU12" s="42"/>
      <c r="BV12" s="42"/>
      <c r="BW12" s="42" t="s">
        <v>1089</v>
      </c>
      <c r="BX12" s="42"/>
      <c r="BY12" s="42"/>
      <c r="BZ12" s="42" t="s">
        <v>557</v>
      </c>
      <c r="CA12" s="42"/>
      <c r="CB12" s="42"/>
      <c r="CC12" s="42" t="s">
        <v>1093</v>
      </c>
      <c r="CD12" s="42"/>
      <c r="CE12" s="42"/>
      <c r="CF12" s="42" t="s">
        <v>558</v>
      </c>
      <c r="CG12" s="42"/>
      <c r="CH12" s="42"/>
      <c r="CI12" s="42" t="s">
        <v>559</v>
      </c>
      <c r="CJ12" s="42"/>
      <c r="CK12" s="42"/>
      <c r="CL12" s="42" t="s">
        <v>560</v>
      </c>
      <c r="CM12" s="42"/>
      <c r="CN12" s="42"/>
      <c r="CO12" s="42" t="s">
        <v>603</v>
      </c>
      <c r="CP12" s="42"/>
      <c r="CQ12" s="42"/>
      <c r="CR12" s="42" t="s">
        <v>600</v>
      </c>
      <c r="CS12" s="42"/>
      <c r="CT12" s="42"/>
      <c r="CU12" s="42" t="s">
        <v>604</v>
      </c>
      <c r="CV12" s="42"/>
      <c r="CW12" s="42"/>
      <c r="CX12" s="42" t="s">
        <v>601</v>
      </c>
      <c r="CY12" s="42"/>
      <c r="CZ12" s="42"/>
      <c r="DA12" s="42" t="s">
        <v>602</v>
      </c>
      <c r="DB12" s="42"/>
      <c r="DC12" s="42"/>
      <c r="DD12" s="42" t="s">
        <v>1105</v>
      </c>
      <c r="DE12" s="42"/>
      <c r="DF12" s="42"/>
      <c r="DG12" s="42" t="s">
        <v>1108</v>
      </c>
      <c r="DH12" s="42"/>
      <c r="DI12" s="42"/>
      <c r="DJ12" s="42" t="s">
        <v>605</v>
      </c>
      <c r="DK12" s="42"/>
      <c r="DL12" s="42"/>
      <c r="DM12" s="42" t="s">
        <v>1112</v>
      </c>
      <c r="DN12" s="42"/>
      <c r="DO12" s="42"/>
      <c r="DP12" s="42" t="s">
        <v>606</v>
      </c>
      <c r="DQ12" s="42"/>
      <c r="DR12" s="42"/>
      <c r="DS12" s="42" t="s">
        <v>607</v>
      </c>
      <c r="DT12" s="42"/>
      <c r="DU12" s="42"/>
      <c r="DV12" s="42" t="s">
        <v>1120</v>
      </c>
      <c r="DW12" s="42"/>
      <c r="DX12" s="42"/>
      <c r="DY12" s="42" t="s">
        <v>608</v>
      </c>
      <c r="DZ12" s="42"/>
      <c r="EA12" s="42"/>
      <c r="EB12" s="42" t="s">
        <v>609</v>
      </c>
      <c r="EC12" s="42"/>
      <c r="ED12" s="42"/>
      <c r="EE12" s="42" t="s">
        <v>610</v>
      </c>
      <c r="EF12" s="42"/>
      <c r="EG12" s="42"/>
      <c r="EH12" s="42" t="s">
        <v>611</v>
      </c>
      <c r="EI12" s="42"/>
      <c r="EJ12" s="42"/>
      <c r="EK12" s="85" t="s">
        <v>612</v>
      </c>
      <c r="EL12" s="85"/>
      <c r="EM12" s="85"/>
      <c r="EN12" s="42" t="s">
        <v>1131</v>
      </c>
      <c r="EO12" s="42"/>
      <c r="EP12" s="42"/>
      <c r="EQ12" s="42" t="s">
        <v>613</v>
      </c>
      <c r="ER12" s="42"/>
      <c r="ES12" s="42"/>
      <c r="ET12" s="42" t="s">
        <v>614</v>
      </c>
      <c r="EU12" s="42"/>
      <c r="EV12" s="42"/>
      <c r="EW12" s="42" t="s">
        <v>1137</v>
      </c>
      <c r="EX12" s="42"/>
      <c r="EY12" s="42"/>
      <c r="EZ12" s="42" t="s">
        <v>616</v>
      </c>
      <c r="FA12" s="42"/>
      <c r="FB12" s="42"/>
      <c r="FC12" s="42" t="s">
        <v>617</v>
      </c>
      <c r="FD12" s="42"/>
      <c r="FE12" s="42"/>
      <c r="FF12" s="42" t="s">
        <v>615</v>
      </c>
      <c r="FG12" s="42"/>
      <c r="FH12" s="42"/>
      <c r="FI12" s="42" t="s">
        <v>1142</v>
      </c>
      <c r="FJ12" s="42"/>
      <c r="FK12" s="42"/>
      <c r="FL12" s="42" t="s">
        <v>618</v>
      </c>
      <c r="FM12" s="42"/>
      <c r="FN12" s="42"/>
      <c r="FO12" s="42" t="s">
        <v>1146</v>
      </c>
      <c r="FP12" s="42"/>
      <c r="FQ12" s="42"/>
      <c r="FR12" s="42" t="s">
        <v>620</v>
      </c>
      <c r="FS12" s="42"/>
      <c r="FT12" s="42"/>
      <c r="FU12" s="85" t="s">
        <v>1329</v>
      </c>
      <c r="FV12" s="85"/>
      <c r="FW12" s="85"/>
      <c r="FX12" s="42" t="s">
        <v>1330</v>
      </c>
      <c r="FY12" s="42"/>
      <c r="FZ12" s="42"/>
      <c r="GA12" s="42" t="s">
        <v>624</v>
      </c>
      <c r="GB12" s="42"/>
      <c r="GC12" s="42"/>
      <c r="GD12" s="42" t="s">
        <v>1152</v>
      </c>
      <c r="GE12" s="42"/>
      <c r="GF12" s="42"/>
      <c r="GG12" s="42" t="s">
        <v>627</v>
      </c>
      <c r="GH12" s="42"/>
      <c r="GI12" s="42"/>
      <c r="GJ12" s="42" t="s">
        <v>1158</v>
      </c>
      <c r="GK12" s="42"/>
      <c r="GL12" s="42"/>
      <c r="GM12" s="42" t="s">
        <v>1162</v>
      </c>
      <c r="GN12" s="42"/>
      <c r="GO12" s="42"/>
      <c r="GP12" s="42" t="s">
        <v>1331</v>
      </c>
      <c r="GQ12" s="42"/>
      <c r="GR12" s="42"/>
    </row>
    <row r="13" spans="1:254" ht="180">
      <c r="A13" s="51"/>
      <c r="B13" s="51"/>
      <c r="C13" s="21" t="s">
        <v>1053</v>
      </c>
      <c r="D13" s="21" t="s">
        <v>1054</v>
      </c>
      <c r="E13" s="21" t="s">
        <v>32</v>
      </c>
      <c r="F13" s="21" t="s">
        <v>502</v>
      </c>
      <c r="G13" s="21" t="s">
        <v>1056</v>
      </c>
      <c r="H13" s="21" t="s">
        <v>1057</v>
      </c>
      <c r="I13" s="21" t="s">
        <v>333</v>
      </c>
      <c r="J13" s="21" t="s">
        <v>1059</v>
      </c>
      <c r="K13" s="21" t="s">
        <v>1060</v>
      </c>
      <c r="L13" s="21" t="s">
        <v>503</v>
      </c>
      <c r="M13" s="21" t="s">
        <v>504</v>
      </c>
      <c r="N13" s="21" t="s">
        <v>505</v>
      </c>
      <c r="O13" s="21" t="s">
        <v>1062</v>
      </c>
      <c r="P13" s="21" t="s">
        <v>1062</v>
      </c>
      <c r="Q13" s="21" t="s">
        <v>1063</v>
      </c>
      <c r="R13" s="21" t="s">
        <v>1065</v>
      </c>
      <c r="S13" s="21" t="s">
        <v>1066</v>
      </c>
      <c r="T13" s="21" t="s">
        <v>1067</v>
      </c>
      <c r="U13" s="21" t="s">
        <v>1069</v>
      </c>
      <c r="V13" s="21" t="s">
        <v>1070</v>
      </c>
      <c r="W13" s="21" t="s">
        <v>1071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1072</v>
      </c>
      <c r="AG13" s="21" t="s">
        <v>515</v>
      </c>
      <c r="AH13" s="21" t="s">
        <v>516</v>
      </c>
      <c r="AI13" s="21" t="s">
        <v>1074</v>
      </c>
      <c r="AJ13" s="21" t="s">
        <v>216</v>
      </c>
      <c r="AK13" s="21" t="s">
        <v>1075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885</v>
      </c>
      <c r="AR13" s="21" t="s">
        <v>245</v>
      </c>
      <c r="AS13" s="21" t="s">
        <v>1077</v>
      </c>
      <c r="AT13" s="21" t="s">
        <v>1078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1079</v>
      </c>
      <c r="BA13" s="21" t="s">
        <v>193</v>
      </c>
      <c r="BB13" s="21" t="s">
        <v>1080</v>
      </c>
      <c r="BC13" s="21" t="s">
        <v>530</v>
      </c>
      <c r="BD13" s="21" t="s">
        <v>1081</v>
      </c>
      <c r="BE13" s="21" t="s">
        <v>84</v>
      </c>
      <c r="BF13" s="21" t="s">
        <v>531</v>
      </c>
      <c r="BG13" s="21" t="s">
        <v>205</v>
      </c>
      <c r="BH13" s="21" t="s">
        <v>1083</v>
      </c>
      <c r="BI13" s="21" t="s">
        <v>1084</v>
      </c>
      <c r="BJ13" s="21" t="s">
        <v>1085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1086</v>
      </c>
      <c r="BQ13" s="21" t="s">
        <v>69</v>
      </c>
      <c r="BR13" s="21" t="s">
        <v>1087</v>
      </c>
      <c r="BS13" s="21" t="s">
        <v>1088</v>
      </c>
      <c r="BT13" s="21" t="s">
        <v>535</v>
      </c>
      <c r="BU13" s="21" t="s">
        <v>536</v>
      </c>
      <c r="BV13" s="21" t="s">
        <v>537</v>
      </c>
      <c r="BW13" s="21" t="s">
        <v>1090</v>
      </c>
      <c r="BX13" s="21" t="s">
        <v>1091</v>
      </c>
      <c r="BY13" s="21" t="s">
        <v>1092</v>
      </c>
      <c r="BZ13" s="21" t="s">
        <v>220</v>
      </c>
      <c r="CA13" s="21" t="s">
        <v>221</v>
      </c>
      <c r="CB13" s="21" t="s">
        <v>551</v>
      </c>
      <c r="CC13" s="21" t="s">
        <v>1094</v>
      </c>
      <c r="CD13" s="21" t="s">
        <v>1095</v>
      </c>
      <c r="CE13" s="21" t="s">
        <v>1096</v>
      </c>
      <c r="CF13" s="21" t="s">
        <v>1097</v>
      </c>
      <c r="CG13" s="21" t="s">
        <v>1098</v>
      </c>
      <c r="CH13" s="21" t="s">
        <v>1099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1100</v>
      </c>
      <c r="CO13" s="21" t="s">
        <v>1101</v>
      </c>
      <c r="CP13" s="21" t="s">
        <v>1102</v>
      </c>
      <c r="CQ13" s="21" t="s">
        <v>1103</v>
      </c>
      <c r="CR13" s="21" t="s">
        <v>233</v>
      </c>
      <c r="CS13" s="21" t="s">
        <v>1104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1106</v>
      </c>
      <c r="DF13" s="21" t="s">
        <v>1107</v>
      </c>
      <c r="DG13" s="21" t="s">
        <v>574</v>
      </c>
      <c r="DH13" s="21" t="s">
        <v>575</v>
      </c>
      <c r="DI13" s="21" t="s">
        <v>1109</v>
      </c>
      <c r="DJ13" s="21" t="s">
        <v>1110</v>
      </c>
      <c r="DK13" s="21" t="s">
        <v>571</v>
      </c>
      <c r="DL13" s="21" t="s">
        <v>1111</v>
      </c>
      <c r="DM13" s="21" t="s">
        <v>572</v>
      </c>
      <c r="DN13" s="21" t="s">
        <v>1113</v>
      </c>
      <c r="DO13" s="21" t="s">
        <v>1114</v>
      </c>
      <c r="DP13" s="21" t="s">
        <v>573</v>
      </c>
      <c r="DQ13" s="21" t="s">
        <v>1115</v>
      </c>
      <c r="DR13" s="21" t="s">
        <v>1116</v>
      </c>
      <c r="DS13" s="21" t="s">
        <v>1117</v>
      </c>
      <c r="DT13" s="21" t="s">
        <v>1118</v>
      </c>
      <c r="DU13" s="21" t="s">
        <v>1119</v>
      </c>
      <c r="DV13" s="21" t="s">
        <v>1121</v>
      </c>
      <c r="DW13" s="21" t="s">
        <v>1122</v>
      </c>
      <c r="DX13" s="21" t="s">
        <v>1327</v>
      </c>
      <c r="DY13" s="21" t="s">
        <v>1123</v>
      </c>
      <c r="DZ13" s="21" t="s">
        <v>1328</v>
      </c>
      <c r="EA13" s="21" t="s">
        <v>1124</v>
      </c>
      <c r="EB13" s="21" t="s">
        <v>577</v>
      </c>
      <c r="EC13" s="21" t="s">
        <v>578</v>
      </c>
      <c r="ED13" s="21" t="s">
        <v>1125</v>
      </c>
      <c r="EE13" s="21" t="s">
        <v>405</v>
      </c>
      <c r="EF13" s="21" t="s">
        <v>579</v>
      </c>
      <c r="EG13" s="21" t="s">
        <v>1126</v>
      </c>
      <c r="EH13" s="21" t="s">
        <v>580</v>
      </c>
      <c r="EI13" s="21" t="s">
        <v>581</v>
      </c>
      <c r="EJ13" s="21" t="s">
        <v>1127</v>
      </c>
      <c r="EK13" s="21" t="s">
        <v>1128</v>
      </c>
      <c r="EL13" s="21" t="s">
        <v>1129</v>
      </c>
      <c r="EM13" s="21" t="s">
        <v>1130</v>
      </c>
      <c r="EN13" s="21" t="s">
        <v>582</v>
      </c>
      <c r="EO13" s="21" t="s">
        <v>583</v>
      </c>
      <c r="EP13" s="21" t="s">
        <v>1132</v>
      </c>
      <c r="EQ13" s="21" t="s">
        <v>584</v>
      </c>
      <c r="ER13" s="21" t="s">
        <v>585</v>
      </c>
      <c r="ES13" s="21" t="s">
        <v>1133</v>
      </c>
      <c r="ET13" s="21" t="s">
        <v>1134</v>
      </c>
      <c r="EU13" s="21" t="s">
        <v>1135</v>
      </c>
      <c r="EV13" s="21" t="s">
        <v>1136</v>
      </c>
      <c r="EW13" s="21" t="s">
        <v>1138</v>
      </c>
      <c r="EX13" s="21" t="s">
        <v>1139</v>
      </c>
      <c r="EY13" s="21" t="s">
        <v>1140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1141</v>
      </c>
      <c r="FF13" s="21" t="s">
        <v>586</v>
      </c>
      <c r="FG13" s="21" t="s">
        <v>587</v>
      </c>
      <c r="FH13" s="21" t="s">
        <v>588</v>
      </c>
      <c r="FI13" s="21" t="s">
        <v>1143</v>
      </c>
      <c r="FJ13" s="21" t="s">
        <v>1144</v>
      </c>
      <c r="FK13" s="21" t="s">
        <v>1145</v>
      </c>
      <c r="FL13" s="21" t="s">
        <v>591</v>
      </c>
      <c r="FM13" s="21" t="s">
        <v>592</v>
      </c>
      <c r="FN13" s="21" t="s">
        <v>593</v>
      </c>
      <c r="FO13" s="21" t="s">
        <v>1147</v>
      </c>
      <c r="FP13" s="21" t="s">
        <v>1148</v>
      </c>
      <c r="FQ13" s="21" t="s">
        <v>1149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1150</v>
      </c>
      <c r="FZ13" s="21" t="s">
        <v>1151</v>
      </c>
      <c r="GA13" s="21" t="s">
        <v>621</v>
      </c>
      <c r="GB13" s="21" t="s">
        <v>622</v>
      </c>
      <c r="GC13" s="21" t="s">
        <v>623</v>
      </c>
      <c r="GD13" s="21" t="s">
        <v>1153</v>
      </c>
      <c r="GE13" s="21" t="s">
        <v>1154</v>
      </c>
      <c r="GF13" s="21" t="s">
        <v>1155</v>
      </c>
      <c r="GG13" s="21" t="s">
        <v>628</v>
      </c>
      <c r="GH13" s="21" t="s">
        <v>1156</v>
      </c>
      <c r="GI13" s="21" t="s">
        <v>1157</v>
      </c>
      <c r="GJ13" s="21" t="s">
        <v>1159</v>
      </c>
      <c r="GK13" s="21" t="s">
        <v>1160</v>
      </c>
      <c r="GL13" s="21" t="s">
        <v>1161</v>
      </c>
      <c r="GM13" s="21" t="s">
        <v>629</v>
      </c>
      <c r="GN13" s="21" t="s">
        <v>630</v>
      </c>
      <c r="GO13" s="21" t="s">
        <v>631</v>
      </c>
      <c r="GP13" s="21" t="s">
        <v>1163</v>
      </c>
      <c r="GQ13" s="21" t="s">
        <v>1164</v>
      </c>
      <c r="GR13" s="21" t="s">
        <v>1165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7" t="s">
        <v>278</v>
      </c>
      <c r="B39" s="4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</row>
    <row r="40" spans="1:254" ht="37.5" customHeight="1">
      <c r="A40" s="49" t="s">
        <v>840</v>
      </c>
      <c r="B40" s="50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>
      <c r="B42" t="s">
        <v>812</v>
      </c>
    </row>
    <row r="43" spans="1:254">
      <c r="B43" t="s">
        <v>813</v>
      </c>
      <c r="C43" t="s">
        <v>831</v>
      </c>
      <c r="D43" s="34">
        <f>(C40+F40+I40+L40+O40+R40)/6</f>
        <v>0</v>
      </c>
      <c r="E43">
        <f>D43/100*25</f>
        <v>0</v>
      </c>
    </row>
    <row r="44" spans="1:254">
      <c r="B44" t="s">
        <v>814</v>
      </c>
      <c r="C44" t="s">
        <v>831</v>
      </c>
      <c r="D44" s="34">
        <f>(D40+G40+J40+M40+P40+S40)/6</f>
        <v>0</v>
      </c>
      <c r="E44">
        <f>D44/100*25</f>
        <v>0</v>
      </c>
    </row>
    <row r="45" spans="1:254">
      <c r="B45" t="s">
        <v>815</v>
      </c>
      <c r="C45" t="s">
        <v>831</v>
      </c>
      <c r="D45" s="34">
        <f>(E40+H40+K40+N40+Q40+T40)/6</f>
        <v>0</v>
      </c>
      <c r="E45">
        <f>D45/100*25</f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813</v>
      </c>
      <c r="C47" t="s">
        <v>832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814</v>
      </c>
      <c r="C48" t="s">
        <v>832</v>
      </c>
      <c r="D48" s="34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815</v>
      </c>
      <c r="C49" t="s">
        <v>832</v>
      </c>
      <c r="D49" s="34">
        <f>(W40+Z40+AC40+AF40+AI40+AL40+AO40+AR40+AU40+AX40+BA40+BD40+BG40+BJ40+BM40+BP40+BS40+BV40)/18</f>
        <v>0</v>
      </c>
      <c r="E49">
        <f>D49/100*25</f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813</v>
      </c>
      <c r="C51" t="s">
        <v>833</v>
      </c>
      <c r="D51" s="34">
        <f>(BW40+BZ40+CC40+CF40+CI40+CL40)/6</f>
        <v>0</v>
      </c>
      <c r="E51" s="18">
        <f>D51/100*25</f>
        <v>0</v>
      </c>
    </row>
    <row r="52" spans="2:5">
      <c r="B52" t="s">
        <v>814</v>
      </c>
      <c r="C52" t="s">
        <v>833</v>
      </c>
      <c r="D52" s="34">
        <f>(BX40+CA40+CD40+CG40+CJ40+CM40)/6</f>
        <v>0</v>
      </c>
      <c r="E52" s="18">
        <f>D52/100*25</f>
        <v>0</v>
      </c>
    </row>
    <row r="53" spans="2:5">
      <c r="B53" t="s">
        <v>815</v>
      </c>
      <c r="C53" t="s">
        <v>833</v>
      </c>
      <c r="D53" s="34">
        <f>(BY40+CB40+CE40+CH40+CK40+CN40)/6</f>
        <v>0</v>
      </c>
      <c r="E53" s="18">
        <f>D53/100*25</f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813</v>
      </c>
      <c r="C55" t="s">
        <v>834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814</v>
      </c>
      <c r="C56" t="s">
        <v>834</v>
      </c>
      <c r="D56" s="34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815</v>
      </c>
      <c r="C57" t="s">
        <v>834</v>
      </c>
      <c r="D57" s="34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813</v>
      </c>
      <c r="C59" t="s">
        <v>835</v>
      </c>
      <c r="D59" s="34">
        <f>(GA40+GD40+GG40+GJ40+GM40+GP40)/6</f>
        <v>0</v>
      </c>
      <c r="E59">
        <f>D59/100*25</f>
        <v>0</v>
      </c>
    </row>
    <row r="60" spans="2:5">
      <c r="B60" t="s">
        <v>814</v>
      </c>
      <c r="C60" t="s">
        <v>835</v>
      </c>
      <c r="D60" s="34">
        <f>(GB40+GE40+GH40+GK40+GN40+GQ40)/6</f>
        <v>0</v>
      </c>
      <c r="E60">
        <f>D60/100*25</f>
        <v>0</v>
      </c>
    </row>
    <row r="61" spans="2:5">
      <c r="B61" t="s">
        <v>815</v>
      </c>
      <c r="C61" t="s">
        <v>835</v>
      </c>
      <c r="D61" s="34">
        <f>(GC40+GF40+GI40+GL40+GO40+GR40)/6</f>
        <v>0</v>
      </c>
      <c r="E61">
        <f>D61/100*25</f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38" workbookViewId="0">
      <selection activeCell="H47" sqref="H47"/>
    </sheetView>
  </sheetViews>
  <sheetFormatPr defaultRowHeight="15"/>
  <cols>
    <col min="2" max="2" width="32.570312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76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8"/>
      <c r="DD4" s="45" t="s">
        <v>88</v>
      </c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86" t="s">
        <v>115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8"/>
      <c r="HZ4" s="43" t="s">
        <v>138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692" ht="15" customHeight="1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4" t="s">
        <v>717</v>
      </c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 t="s">
        <v>331</v>
      </c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6" t="s">
        <v>332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159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116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56" t="s">
        <v>174</v>
      </c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 t="s">
        <v>186</v>
      </c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 t="s">
        <v>117</v>
      </c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44" t="s">
        <v>139</v>
      </c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</row>
    <row r="6" spans="1:692" ht="4.3499999999999996" hidden="1" customHeight="1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</row>
    <row r="7" spans="1:692" ht="16.350000000000001" hidden="1" customHeight="1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</row>
    <row r="8" spans="1:692" ht="17.45" hidden="1" customHeight="1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</row>
    <row r="9" spans="1:692" ht="18" hidden="1" customHeight="1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692" ht="30" hidden="1" customHeight="1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692" ht="15.75">
      <c r="A11" s="51"/>
      <c r="B11" s="51"/>
      <c r="C11" s="46" t="s">
        <v>633</v>
      </c>
      <c r="D11" s="46" t="s">
        <v>5</v>
      </c>
      <c r="E11" s="46" t="s">
        <v>6</v>
      </c>
      <c r="F11" s="46" t="s">
        <v>634</v>
      </c>
      <c r="G11" s="46" t="s">
        <v>7</v>
      </c>
      <c r="H11" s="46" t="s">
        <v>8</v>
      </c>
      <c r="I11" s="46" t="s">
        <v>635</v>
      </c>
      <c r="J11" s="46" t="s">
        <v>9</v>
      </c>
      <c r="K11" s="46" t="s">
        <v>10</v>
      </c>
      <c r="L11" s="46" t="s">
        <v>707</v>
      </c>
      <c r="M11" s="46" t="s">
        <v>9</v>
      </c>
      <c r="N11" s="46" t="s">
        <v>10</v>
      </c>
      <c r="O11" s="46" t="s">
        <v>636</v>
      </c>
      <c r="P11" s="46" t="s">
        <v>11</v>
      </c>
      <c r="Q11" s="46" t="s">
        <v>4</v>
      </c>
      <c r="R11" s="46" t="s">
        <v>637</v>
      </c>
      <c r="S11" s="46" t="s">
        <v>6</v>
      </c>
      <c r="T11" s="46" t="s">
        <v>12</v>
      </c>
      <c r="U11" s="46" t="s">
        <v>638</v>
      </c>
      <c r="V11" s="46" t="s">
        <v>6</v>
      </c>
      <c r="W11" s="46" t="s">
        <v>12</v>
      </c>
      <c r="X11" s="46" t="s">
        <v>639</v>
      </c>
      <c r="Y11" s="46"/>
      <c r="Z11" s="46"/>
      <c r="AA11" s="46" t="s">
        <v>640</v>
      </c>
      <c r="AB11" s="46"/>
      <c r="AC11" s="46"/>
      <c r="AD11" s="46" t="s">
        <v>641</v>
      </c>
      <c r="AE11" s="46"/>
      <c r="AF11" s="46"/>
      <c r="AG11" s="46" t="s">
        <v>708</v>
      </c>
      <c r="AH11" s="46"/>
      <c r="AI11" s="46"/>
      <c r="AJ11" s="46" t="s">
        <v>642</v>
      </c>
      <c r="AK11" s="46"/>
      <c r="AL11" s="46"/>
      <c r="AM11" s="46" t="s">
        <v>643</v>
      </c>
      <c r="AN11" s="46"/>
      <c r="AO11" s="46"/>
      <c r="AP11" s="44" t="s">
        <v>644</v>
      </c>
      <c r="AQ11" s="44"/>
      <c r="AR11" s="44"/>
      <c r="AS11" s="46" t="s">
        <v>645</v>
      </c>
      <c r="AT11" s="46"/>
      <c r="AU11" s="46"/>
      <c r="AV11" s="46" t="s">
        <v>646</v>
      </c>
      <c r="AW11" s="46"/>
      <c r="AX11" s="46"/>
      <c r="AY11" s="46" t="s">
        <v>647</v>
      </c>
      <c r="AZ11" s="46"/>
      <c r="BA11" s="46"/>
      <c r="BB11" s="46" t="s">
        <v>648</v>
      </c>
      <c r="BC11" s="46"/>
      <c r="BD11" s="46"/>
      <c r="BE11" s="46" t="s">
        <v>649</v>
      </c>
      <c r="BF11" s="46"/>
      <c r="BG11" s="46"/>
      <c r="BH11" s="44" t="s">
        <v>650</v>
      </c>
      <c r="BI11" s="44"/>
      <c r="BJ11" s="44"/>
      <c r="BK11" s="44" t="s">
        <v>709</v>
      </c>
      <c r="BL11" s="44"/>
      <c r="BM11" s="44"/>
      <c r="BN11" s="46" t="s">
        <v>651</v>
      </c>
      <c r="BO11" s="46"/>
      <c r="BP11" s="46"/>
      <c r="BQ11" s="46" t="s">
        <v>652</v>
      </c>
      <c r="BR11" s="46"/>
      <c r="BS11" s="46"/>
      <c r="BT11" s="44" t="s">
        <v>653</v>
      </c>
      <c r="BU11" s="44"/>
      <c r="BV11" s="44"/>
      <c r="BW11" s="46" t="s">
        <v>654</v>
      </c>
      <c r="BX11" s="46"/>
      <c r="BY11" s="46"/>
      <c r="BZ11" s="46" t="s">
        <v>655</v>
      </c>
      <c r="CA11" s="46"/>
      <c r="CB11" s="46"/>
      <c r="CC11" s="46" t="s">
        <v>656</v>
      </c>
      <c r="CD11" s="46"/>
      <c r="CE11" s="46"/>
      <c r="CF11" s="46" t="s">
        <v>657</v>
      </c>
      <c r="CG11" s="46"/>
      <c r="CH11" s="46"/>
      <c r="CI11" s="46" t="s">
        <v>658</v>
      </c>
      <c r="CJ11" s="46"/>
      <c r="CK11" s="46"/>
      <c r="CL11" s="46" t="s">
        <v>659</v>
      </c>
      <c r="CM11" s="46"/>
      <c r="CN11" s="46"/>
      <c r="CO11" s="46" t="s">
        <v>710</v>
      </c>
      <c r="CP11" s="46"/>
      <c r="CQ11" s="46"/>
      <c r="CR11" s="46" t="s">
        <v>660</v>
      </c>
      <c r="CS11" s="46"/>
      <c r="CT11" s="46"/>
      <c r="CU11" s="46" t="s">
        <v>661</v>
      </c>
      <c r="CV11" s="46"/>
      <c r="CW11" s="46"/>
      <c r="CX11" s="46" t="s">
        <v>662</v>
      </c>
      <c r="CY11" s="46"/>
      <c r="CZ11" s="46"/>
      <c r="DA11" s="46" t="s">
        <v>663</v>
      </c>
      <c r="DB11" s="46"/>
      <c r="DC11" s="46"/>
      <c r="DD11" s="44" t="s">
        <v>664</v>
      </c>
      <c r="DE11" s="44"/>
      <c r="DF11" s="44"/>
      <c r="DG11" s="44" t="s">
        <v>665</v>
      </c>
      <c r="DH11" s="44"/>
      <c r="DI11" s="44"/>
      <c r="DJ11" s="44" t="s">
        <v>666</v>
      </c>
      <c r="DK11" s="44"/>
      <c r="DL11" s="44"/>
      <c r="DM11" s="44" t="s">
        <v>711</v>
      </c>
      <c r="DN11" s="44"/>
      <c r="DO11" s="44"/>
      <c r="DP11" s="44" t="s">
        <v>667</v>
      </c>
      <c r="DQ11" s="44"/>
      <c r="DR11" s="44"/>
      <c r="DS11" s="44" t="s">
        <v>668</v>
      </c>
      <c r="DT11" s="44"/>
      <c r="DU11" s="44"/>
      <c r="DV11" s="44" t="s">
        <v>669</v>
      </c>
      <c r="DW11" s="44"/>
      <c r="DX11" s="44"/>
      <c r="DY11" s="44" t="s">
        <v>670</v>
      </c>
      <c r="DZ11" s="44"/>
      <c r="EA11" s="44"/>
      <c r="EB11" s="44" t="s">
        <v>671</v>
      </c>
      <c r="EC11" s="44"/>
      <c r="ED11" s="44"/>
      <c r="EE11" s="44" t="s">
        <v>672</v>
      </c>
      <c r="EF11" s="44"/>
      <c r="EG11" s="44"/>
      <c r="EH11" s="44" t="s">
        <v>712</v>
      </c>
      <c r="EI11" s="44"/>
      <c r="EJ11" s="44"/>
      <c r="EK11" s="44" t="s">
        <v>673</v>
      </c>
      <c r="EL11" s="44"/>
      <c r="EM11" s="44"/>
      <c r="EN11" s="44" t="s">
        <v>674</v>
      </c>
      <c r="EO11" s="44"/>
      <c r="EP11" s="44"/>
      <c r="EQ11" s="44" t="s">
        <v>675</v>
      </c>
      <c r="ER11" s="44"/>
      <c r="ES11" s="44"/>
      <c r="ET11" s="44" t="s">
        <v>676</v>
      </c>
      <c r="EU11" s="44"/>
      <c r="EV11" s="44"/>
      <c r="EW11" s="44" t="s">
        <v>677</v>
      </c>
      <c r="EX11" s="44"/>
      <c r="EY11" s="44"/>
      <c r="EZ11" s="44" t="s">
        <v>678</v>
      </c>
      <c r="FA11" s="44"/>
      <c r="FB11" s="44"/>
      <c r="FC11" s="44" t="s">
        <v>679</v>
      </c>
      <c r="FD11" s="44"/>
      <c r="FE11" s="44"/>
      <c r="FF11" s="44" t="s">
        <v>680</v>
      </c>
      <c r="FG11" s="44"/>
      <c r="FH11" s="44"/>
      <c r="FI11" s="44" t="s">
        <v>681</v>
      </c>
      <c r="FJ11" s="44"/>
      <c r="FK11" s="44"/>
      <c r="FL11" s="44" t="s">
        <v>713</v>
      </c>
      <c r="FM11" s="44"/>
      <c r="FN11" s="44"/>
      <c r="FO11" s="44" t="s">
        <v>682</v>
      </c>
      <c r="FP11" s="44"/>
      <c r="FQ11" s="44"/>
      <c r="FR11" s="44" t="s">
        <v>683</v>
      </c>
      <c r="FS11" s="44"/>
      <c r="FT11" s="44"/>
      <c r="FU11" s="44" t="s">
        <v>684</v>
      </c>
      <c r="FV11" s="44"/>
      <c r="FW11" s="44"/>
      <c r="FX11" s="44" t="s">
        <v>685</v>
      </c>
      <c r="FY11" s="44"/>
      <c r="FZ11" s="44"/>
      <c r="GA11" s="44" t="s">
        <v>686</v>
      </c>
      <c r="GB11" s="44"/>
      <c r="GC11" s="44"/>
      <c r="GD11" s="44" t="s">
        <v>687</v>
      </c>
      <c r="GE11" s="44"/>
      <c r="GF11" s="44"/>
      <c r="GG11" s="44" t="s">
        <v>688</v>
      </c>
      <c r="GH11" s="44"/>
      <c r="GI11" s="44"/>
      <c r="GJ11" s="44" t="s">
        <v>689</v>
      </c>
      <c r="GK11" s="44"/>
      <c r="GL11" s="44"/>
      <c r="GM11" s="44" t="s">
        <v>690</v>
      </c>
      <c r="GN11" s="44"/>
      <c r="GO11" s="44"/>
      <c r="GP11" s="44" t="s">
        <v>714</v>
      </c>
      <c r="GQ11" s="44"/>
      <c r="GR11" s="44"/>
      <c r="GS11" s="44" t="s">
        <v>691</v>
      </c>
      <c r="GT11" s="44"/>
      <c r="GU11" s="44"/>
      <c r="GV11" s="44" t="s">
        <v>692</v>
      </c>
      <c r="GW11" s="44"/>
      <c r="GX11" s="44"/>
      <c r="GY11" s="44" t="s">
        <v>693</v>
      </c>
      <c r="GZ11" s="44"/>
      <c r="HA11" s="44"/>
      <c r="HB11" s="44" t="s">
        <v>694</v>
      </c>
      <c r="HC11" s="44"/>
      <c r="HD11" s="44"/>
      <c r="HE11" s="44" t="s">
        <v>695</v>
      </c>
      <c r="HF11" s="44"/>
      <c r="HG11" s="44"/>
      <c r="HH11" s="44" t="s">
        <v>696</v>
      </c>
      <c r="HI11" s="44"/>
      <c r="HJ11" s="44"/>
      <c r="HK11" s="44" t="s">
        <v>697</v>
      </c>
      <c r="HL11" s="44"/>
      <c r="HM11" s="44"/>
      <c r="HN11" s="44" t="s">
        <v>698</v>
      </c>
      <c r="HO11" s="44"/>
      <c r="HP11" s="44"/>
      <c r="HQ11" s="44" t="s">
        <v>699</v>
      </c>
      <c r="HR11" s="44"/>
      <c r="HS11" s="44"/>
      <c r="HT11" s="44" t="s">
        <v>715</v>
      </c>
      <c r="HU11" s="44"/>
      <c r="HV11" s="44"/>
      <c r="HW11" s="44" t="s">
        <v>700</v>
      </c>
      <c r="HX11" s="44"/>
      <c r="HY11" s="44"/>
      <c r="HZ11" s="44" t="s">
        <v>701</v>
      </c>
      <c r="IA11" s="44"/>
      <c r="IB11" s="44"/>
      <c r="IC11" s="44" t="s">
        <v>702</v>
      </c>
      <c r="ID11" s="44"/>
      <c r="IE11" s="44"/>
      <c r="IF11" s="44" t="s">
        <v>703</v>
      </c>
      <c r="IG11" s="44"/>
      <c r="IH11" s="44"/>
      <c r="II11" s="44" t="s">
        <v>716</v>
      </c>
      <c r="IJ11" s="44"/>
      <c r="IK11" s="44"/>
      <c r="IL11" s="44" t="s">
        <v>704</v>
      </c>
      <c r="IM11" s="44"/>
      <c r="IN11" s="44"/>
      <c r="IO11" s="44" t="s">
        <v>705</v>
      </c>
      <c r="IP11" s="44"/>
      <c r="IQ11" s="44"/>
      <c r="IR11" s="44" t="s">
        <v>706</v>
      </c>
      <c r="IS11" s="44"/>
      <c r="IT11" s="44"/>
    </row>
    <row r="12" spans="1:692" ht="93" customHeight="1">
      <c r="A12" s="51"/>
      <c r="B12" s="51"/>
      <c r="C12" s="42" t="s">
        <v>1338</v>
      </c>
      <c r="D12" s="42"/>
      <c r="E12" s="42"/>
      <c r="F12" s="42" t="s">
        <v>1339</v>
      </c>
      <c r="G12" s="42"/>
      <c r="H12" s="42"/>
      <c r="I12" s="42" t="s">
        <v>1340</v>
      </c>
      <c r="J12" s="42"/>
      <c r="K12" s="42"/>
      <c r="L12" s="42" t="s">
        <v>1341</v>
      </c>
      <c r="M12" s="42"/>
      <c r="N12" s="42"/>
      <c r="O12" s="42" t="s">
        <v>1342</v>
      </c>
      <c r="P12" s="42"/>
      <c r="Q12" s="42"/>
      <c r="R12" s="42" t="s">
        <v>1343</v>
      </c>
      <c r="S12" s="42"/>
      <c r="T12" s="42"/>
      <c r="U12" s="42" t="s">
        <v>1344</v>
      </c>
      <c r="V12" s="42"/>
      <c r="W12" s="42"/>
      <c r="X12" s="42" t="s">
        <v>1345</v>
      </c>
      <c r="Y12" s="42"/>
      <c r="Z12" s="42"/>
      <c r="AA12" s="42" t="s">
        <v>1346</v>
      </c>
      <c r="AB12" s="42"/>
      <c r="AC12" s="42"/>
      <c r="AD12" s="42" t="s">
        <v>1347</v>
      </c>
      <c r="AE12" s="42"/>
      <c r="AF12" s="42"/>
      <c r="AG12" s="42" t="s">
        <v>1348</v>
      </c>
      <c r="AH12" s="42"/>
      <c r="AI12" s="42"/>
      <c r="AJ12" s="42" t="s">
        <v>1349</v>
      </c>
      <c r="AK12" s="42"/>
      <c r="AL12" s="42"/>
      <c r="AM12" s="42" t="s">
        <v>1350</v>
      </c>
      <c r="AN12" s="42"/>
      <c r="AO12" s="42"/>
      <c r="AP12" s="42" t="s">
        <v>1351</v>
      </c>
      <c r="AQ12" s="42"/>
      <c r="AR12" s="42"/>
      <c r="AS12" s="42" t="s">
        <v>1352</v>
      </c>
      <c r="AT12" s="42"/>
      <c r="AU12" s="42"/>
      <c r="AV12" s="42" t="s">
        <v>1353</v>
      </c>
      <c r="AW12" s="42"/>
      <c r="AX12" s="42"/>
      <c r="AY12" s="42" t="s">
        <v>1354</v>
      </c>
      <c r="AZ12" s="42"/>
      <c r="BA12" s="42"/>
      <c r="BB12" s="42" t="s">
        <v>1355</v>
      </c>
      <c r="BC12" s="42"/>
      <c r="BD12" s="42"/>
      <c r="BE12" s="42" t="s">
        <v>1356</v>
      </c>
      <c r="BF12" s="42"/>
      <c r="BG12" s="42"/>
      <c r="BH12" s="42" t="s">
        <v>1357</v>
      </c>
      <c r="BI12" s="42"/>
      <c r="BJ12" s="42"/>
      <c r="BK12" s="42" t="s">
        <v>1358</v>
      </c>
      <c r="BL12" s="42"/>
      <c r="BM12" s="42"/>
      <c r="BN12" s="42" t="s">
        <v>1359</v>
      </c>
      <c r="BO12" s="42"/>
      <c r="BP12" s="42"/>
      <c r="BQ12" s="42" t="s">
        <v>1360</v>
      </c>
      <c r="BR12" s="42"/>
      <c r="BS12" s="42"/>
      <c r="BT12" s="42" t="s">
        <v>1361</v>
      </c>
      <c r="BU12" s="42"/>
      <c r="BV12" s="42"/>
      <c r="BW12" s="42" t="s">
        <v>1362</v>
      </c>
      <c r="BX12" s="42"/>
      <c r="BY12" s="42"/>
      <c r="BZ12" s="42" t="s">
        <v>1198</v>
      </c>
      <c r="CA12" s="42"/>
      <c r="CB12" s="42"/>
      <c r="CC12" s="42" t="s">
        <v>1363</v>
      </c>
      <c r="CD12" s="42"/>
      <c r="CE12" s="42"/>
      <c r="CF12" s="42" t="s">
        <v>1364</v>
      </c>
      <c r="CG12" s="42"/>
      <c r="CH12" s="42"/>
      <c r="CI12" s="42" t="s">
        <v>1365</v>
      </c>
      <c r="CJ12" s="42"/>
      <c r="CK12" s="42"/>
      <c r="CL12" s="42" t="s">
        <v>1366</v>
      </c>
      <c r="CM12" s="42"/>
      <c r="CN12" s="42"/>
      <c r="CO12" s="42" t="s">
        <v>1367</v>
      </c>
      <c r="CP12" s="42"/>
      <c r="CQ12" s="42"/>
      <c r="CR12" s="42" t="s">
        <v>1368</v>
      </c>
      <c r="CS12" s="42"/>
      <c r="CT12" s="42"/>
      <c r="CU12" s="42" t="s">
        <v>1369</v>
      </c>
      <c r="CV12" s="42"/>
      <c r="CW12" s="42"/>
      <c r="CX12" s="42" t="s">
        <v>1370</v>
      </c>
      <c r="CY12" s="42"/>
      <c r="CZ12" s="42"/>
      <c r="DA12" s="42" t="s">
        <v>1371</v>
      </c>
      <c r="DB12" s="42"/>
      <c r="DC12" s="42"/>
      <c r="DD12" s="42" t="s">
        <v>1372</v>
      </c>
      <c r="DE12" s="42"/>
      <c r="DF12" s="42"/>
      <c r="DG12" s="42" t="s">
        <v>1373</v>
      </c>
      <c r="DH12" s="42"/>
      <c r="DI12" s="42"/>
      <c r="DJ12" s="85" t="s">
        <v>1374</v>
      </c>
      <c r="DK12" s="85"/>
      <c r="DL12" s="85"/>
      <c r="DM12" s="85" t="s">
        <v>1375</v>
      </c>
      <c r="DN12" s="85"/>
      <c r="DO12" s="85"/>
      <c r="DP12" s="85" t="s">
        <v>1376</v>
      </c>
      <c r="DQ12" s="85"/>
      <c r="DR12" s="85"/>
      <c r="DS12" s="85" t="s">
        <v>1377</v>
      </c>
      <c r="DT12" s="85"/>
      <c r="DU12" s="85"/>
      <c r="DV12" s="85" t="s">
        <v>747</v>
      </c>
      <c r="DW12" s="85"/>
      <c r="DX12" s="85"/>
      <c r="DY12" s="42" t="s">
        <v>763</v>
      </c>
      <c r="DZ12" s="42"/>
      <c r="EA12" s="42"/>
      <c r="EB12" s="42" t="s">
        <v>764</v>
      </c>
      <c r="EC12" s="42"/>
      <c r="ED12" s="42"/>
      <c r="EE12" s="42" t="s">
        <v>1230</v>
      </c>
      <c r="EF12" s="42"/>
      <c r="EG12" s="42"/>
      <c r="EH12" s="42" t="s">
        <v>765</v>
      </c>
      <c r="EI12" s="42"/>
      <c r="EJ12" s="42"/>
      <c r="EK12" s="42" t="s">
        <v>1333</v>
      </c>
      <c r="EL12" s="42"/>
      <c r="EM12" s="42"/>
      <c r="EN12" s="42" t="s">
        <v>768</v>
      </c>
      <c r="EO12" s="42"/>
      <c r="EP12" s="42"/>
      <c r="EQ12" s="42" t="s">
        <v>1239</v>
      </c>
      <c r="ER12" s="42"/>
      <c r="ES12" s="42"/>
      <c r="ET12" s="42" t="s">
        <v>773</v>
      </c>
      <c r="EU12" s="42"/>
      <c r="EV12" s="42"/>
      <c r="EW12" s="42" t="s">
        <v>1242</v>
      </c>
      <c r="EX12" s="42"/>
      <c r="EY12" s="42"/>
      <c r="EZ12" s="42" t="s">
        <v>1244</v>
      </c>
      <c r="FA12" s="42"/>
      <c r="FB12" s="42"/>
      <c r="FC12" s="42" t="s">
        <v>1246</v>
      </c>
      <c r="FD12" s="42"/>
      <c r="FE12" s="42"/>
      <c r="FF12" s="42" t="s">
        <v>1334</v>
      </c>
      <c r="FG12" s="42"/>
      <c r="FH12" s="42"/>
      <c r="FI12" s="42" t="s">
        <v>1249</v>
      </c>
      <c r="FJ12" s="42"/>
      <c r="FK12" s="42"/>
      <c r="FL12" s="42" t="s">
        <v>777</v>
      </c>
      <c r="FM12" s="42"/>
      <c r="FN12" s="42"/>
      <c r="FO12" s="42" t="s">
        <v>1253</v>
      </c>
      <c r="FP12" s="42"/>
      <c r="FQ12" s="42"/>
      <c r="FR12" s="42" t="s">
        <v>1256</v>
      </c>
      <c r="FS12" s="42"/>
      <c r="FT12" s="42"/>
      <c r="FU12" s="42" t="s">
        <v>1260</v>
      </c>
      <c r="FV12" s="42"/>
      <c r="FW12" s="42"/>
      <c r="FX12" s="42" t="s">
        <v>1262</v>
      </c>
      <c r="FY12" s="42"/>
      <c r="FZ12" s="42"/>
      <c r="GA12" s="85" t="s">
        <v>1265</v>
      </c>
      <c r="GB12" s="85"/>
      <c r="GC12" s="85"/>
      <c r="GD12" s="42" t="s">
        <v>782</v>
      </c>
      <c r="GE12" s="42"/>
      <c r="GF12" s="42"/>
      <c r="GG12" s="85" t="s">
        <v>1272</v>
      </c>
      <c r="GH12" s="85"/>
      <c r="GI12" s="85"/>
      <c r="GJ12" s="85" t="s">
        <v>1273</v>
      </c>
      <c r="GK12" s="85"/>
      <c r="GL12" s="85"/>
      <c r="GM12" s="85" t="s">
        <v>1275</v>
      </c>
      <c r="GN12" s="85"/>
      <c r="GO12" s="85"/>
      <c r="GP12" s="85" t="s">
        <v>1276</v>
      </c>
      <c r="GQ12" s="85"/>
      <c r="GR12" s="85"/>
      <c r="GS12" s="85" t="s">
        <v>789</v>
      </c>
      <c r="GT12" s="85"/>
      <c r="GU12" s="85"/>
      <c r="GV12" s="85" t="s">
        <v>791</v>
      </c>
      <c r="GW12" s="85"/>
      <c r="GX12" s="85"/>
      <c r="GY12" s="85" t="s">
        <v>792</v>
      </c>
      <c r="GZ12" s="85"/>
      <c r="HA12" s="85"/>
      <c r="HB12" s="42" t="s">
        <v>1283</v>
      </c>
      <c r="HC12" s="42"/>
      <c r="HD12" s="42"/>
      <c r="HE12" s="42" t="s">
        <v>1285</v>
      </c>
      <c r="HF12" s="42"/>
      <c r="HG12" s="42"/>
      <c r="HH12" s="42" t="s">
        <v>798</v>
      </c>
      <c r="HI12" s="42"/>
      <c r="HJ12" s="42"/>
      <c r="HK12" s="42" t="s">
        <v>1286</v>
      </c>
      <c r="HL12" s="42"/>
      <c r="HM12" s="42"/>
      <c r="HN12" s="42" t="s">
        <v>1289</v>
      </c>
      <c r="HO12" s="42"/>
      <c r="HP12" s="42"/>
      <c r="HQ12" s="42" t="s">
        <v>801</v>
      </c>
      <c r="HR12" s="42"/>
      <c r="HS12" s="42"/>
      <c r="HT12" s="42" t="s">
        <v>799</v>
      </c>
      <c r="HU12" s="42"/>
      <c r="HV12" s="42"/>
      <c r="HW12" s="42" t="s">
        <v>619</v>
      </c>
      <c r="HX12" s="42"/>
      <c r="HY12" s="42"/>
      <c r="HZ12" s="42" t="s">
        <v>1298</v>
      </c>
      <c r="IA12" s="42"/>
      <c r="IB12" s="42"/>
      <c r="IC12" s="42" t="s">
        <v>1302</v>
      </c>
      <c r="ID12" s="42"/>
      <c r="IE12" s="42"/>
      <c r="IF12" s="42" t="s">
        <v>804</v>
      </c>
      <c r="IG12" s="42"/>
      <c r="IH12" s="42"/>
      <c r="II12" s="42" t="s">
        <v>1307</v>
      </c>
      <c r="IJ12" s="42"/>
      <c r="IK12" s="42"/>
      <c r="IL12" s="42" t="s">
        <v>1308</v>
      </c>
      <c r="IM12" s="42"/>
      <c r="IN12" s="42"/>
      <c r="IO12" s="42" t="s">
        <v>1312</v>
      </c>
      <c r="IP12" s="42"/>
      <c r="IQ12" s="42"/>
      <c r="IR12" s="42" t="s">
        <v>1316</v>
      </c>
      <c r="IS12" s="42"/>
      <c r="IT12" s="42"/>
    </row>
    <row r="13" spans="1:692" ht="122.25" customHeight="1">
      <c r="A13" s="51"/>
      <c r="B13" s="51"/>
      <c r="C13" s="21" t="s">
        <v>30</v>
      </c>
      <c r="D13" s="21" t="s">
        <v>1166</v>
      </c>
      <c r="E13" s="21" t="s">
        <v>1167</v>
      </c>
      <c r="F13" s="21" t="s">
        <v>1168</v>
      </c>
      <c r="G13" s="21" t="s">
        <v>1169</v>
      </c>
      <c r="H13" s="21" t="s">
        <v>1060</v>
      </c>
      <c r="I13" s="21" t="s">
        <v>1170</v>
      </c>
      <c r="J13" s="21" t="s">
        <v>1171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1172</v>
      </c>
      <c r="Q13" s="21" t="s">
        <v>626</v>
      </c>
      <c r="R13" s="21" t="s">
        <v>721</v>
      </c>
      <c r="S13" s="21" t="s">
        <v>1173</v>
      </c>
      <c r="T13" s="21" t="s">
        <v>722</v>
      </c>
      <c r="U13" s="21" t="s">
        <v>1174</v>
      </c>
      <c r="V13" s="21" t="s">
        <v>1175</v>
      </c>
      <c r="W13" s="21" t="s">
        <v>1176</v>
      </c>
      <c r="X13" s="21" t="s">
        <v>723</v>
      </c>
      <c r="Y13" s="21" t="s">
        <v>724</v>
      </c>
      <c r="Z13" s="21" t="s">
        <v>1177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1178</v>
      </c>
      <c r="AG13" s="21" t="s">
        <v>1179</v>
      </c>
      <c r="AH13" s="21" t="s">
        <v>1180</v>
      </c>
      <c r="AI13" s="21" t="s">
        <v>1181</v>
      </c>
      <c r="AJ13" s="21" t="s">
        <v>1182</v>
      </c>
      <c r="AK13" s="21" t="s">
        <v>516</v>
      </c>
      <c r="AL13" s="21" t="s">
        <v>1183</v>
      </c>
      <c r="AM13" s="21" t="s">
        <v>726</v>
      </c>
      <c r="AN13" s="21" t="s">
        <v>727</v>
      </c>
      <c r="AO13" s="21" t="s">
        <v>1184</v>
      </c>
      <c r="AP13" s="21" t="s">
        <v>728</v>
      </c>
      <c r="AQ13" s="21" t="s">
        <v>1185</v>
      </c>
      <c r="AR13" s="21" t="s">
        <v>729</v>
      </c>
      <c r="AS13" s="21" t="s">
        <v>95</v>
      </c>
      <c r="AT13" s="21" t="s">
        <v>257</v>
      </c>
      <c r="AU13" s="21" t="s">
        <v>1186</v>
      </c>
      <c r="AV13" s="21" t="s">
        <v>730</v>
      </c>
      <c r="AW13" s="21" t="s">
        <v>731</v>
      </c>
      <c r="AX13" s="21" t="s">
        <v>1187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1188</v>
      </c>
      <c r="BH13" s="21" t="s">
        <v>1189</v>
      </c>
      <c r="BI13" s="21" t="s">
        <v>738</v>
      </c>
      <c r="BJ13" s="21" t="s">
        <v>1190</v>
      </c>
      <c r="BK13" s="21" t="s">
        <v>739</v>
      </c>
      <c r="BL13" s="21" t="s">
        <v>740</v>
      </c>
      <c r="BM13" s="21" t="s">
        <v>1191</v>
      </c>
      <c r="BN13" s="21" t="s">
        <v>1192</v>
      </c>
      <c r="BO13" s="21" t="s">
        <v>1193</v>
      </c>
      <c r="BP13" s="21" t="s">
        <v>725</v>
      </c>
      <c r="BQ13" s="21" t="s">
        <v>1194</v>
      </c>
      <c r="BR13" s="21" t="s">
        <v>1195</v>
      </c>
      <c r="BS13" s="21" t="s">
        <v>1196</v>
      </c>
      <c r="BT13" s="21" t="s">
        <v>741</v>
      </c>
      <c r="BU13" s="21" t="s">
        <v>742</v>
      </c>
      <c r="BV13" s="21" t="s">
        <v>1197</v>
      </c>
      <c r="BW13" s="21" t="s">
        <v>743</v>
      </c>
      <c r="BX13" s="21" t="s">
        <v>744</v>
      </c>
      <c r="BY13" s="21" t="s">
        <v>745</v>
      </c>
      <c r="BZ13" s="21" t="s">
        <v>1198</v>
      </c>
      <c r="CA13" s="21" t="s">
        <v>1199</v>
      </c>
      <c r="CB13" s="21" t="s">
        <v>1200</v>
      </c>
      <c r="CC13" s="21" t="s">
        <v>1201</v>
      </c>
      <c r="CD13" s="21" t="s">
        <v>748</v>
      </c>
      <c r="CE13" s="21" t="s">
        <v>749</v>
      </c>
      <c r="CF13" s="21" t="s">
        <v>1202</v>
      </c>
      <c r="CG13" s="21" t="s">
        <v>1203</v>
      </c>
      <c r="CH13" s="21" t="s">
        <v>746</v>
      </c>
      <c r="CI13" s="21" t="s">
        <v>1204</v>
      </c>
      <c r="CJ13" s="21" t="s">
        <v>1205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1206</v>
      </c>
      <c r="CQ13" s="21" t="s">
        <v>752</v>
      </c>
      <c r="CR13" s="21" t="s">
        <v>753</v>
      </c>
      <c r="CS13" s="21" t="s">
        <v>1207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1208</v>
      </c>
      <c r="CY13" s="21" t="s">
        <v>1209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1210</v>
      </c>
      <c r="DG13" s="21" t="s">
        <v>1211</v>
      </c>
      <c r="DH13" s="21" t="s">
        <v>1212</v>
      </c>
      <c r="DI13" s="21" t="s">
        <v>1213</v>
      </c>
      <c r="DJ13" s="22" t="s">
        <v>360</v>
      </c>
      <c r="DK13" s="21" t="s">
        <v>1214</v>
      </c>
      <c r="DL13" s="22" t="s">
        <v>1215</v>
      </c>
      <c r="DM13" s="22" t="s">
        <v>760</v>
      </c>
      <c r="DN13" s="21" t="s">
        <v>1216</v>
      </c>
      <c r="DO13" s="22" t="s">
        <v>761</v>
      </c>
      <c r="DP13" s="22" t="s">
        <v>762</v>
      </c>
      <c r="DQ13" s="21" t="s">
        <v>1332</v>
      </c>
      <c r="DR13" s="22" t="s">
        <v>1217</v>
      </c>
      <c r="DS13" s="22" t="s">
        <v>1218</v>
      </c>
      <c r="DT13" s="21" t="s">
        <v>1219</v>
      </c>
      <c r="DU13" s="22" t="s">
        <v>1220</v>
      </c>
      <c r="DV13" s="22" t="s">
        <v>1221</v>
      </c>
      <c r="DW13" s="21" t="s">
        <v>1222</v>
      </c>
      <c r="DX13" s="22" t="s">
        <v>1223</v>
      </c>
      <c r="DY13" s="21" t="s">
        <v>1224</v>
      </c>
      <c r="DZ13" s="21" t="s">
        <v>1225</v>
      </c>
      <c r="EA13" s="21" t="s">
        <v>1226</v>
      </c>
      <c r="EB13" s="21" t="s">
        <v>1227</v>
      </c>
      <c r="EC13" s="21" t="s">
        <v>1228</v>
      </c>
      <c r="ED13" s="21" t="s">
        <v>1229</v>
      </c>
      <c r="EE13" s="21" t="s">
        <v>1231</v>
      </c>
      <c r="EF13" s="21" t="s">
        <v>1232</v>
      </c>
      <c r="EG13" s="21" t="s">
        <v>1233</v>
      </c>
      <c r="EH13" s="21" t="s">
        <v>766</v>
      </c>
      <c r="EI13" s="21" t="s">
        <v>767</v>
      </c>
      <c r="EJ13" s="21" t="s">
        <v>1234</v>
      </c>
      <c r="EK13" s="21" t="s">
        <v>1235</v>
      </c>
      <c r="EL13" s="21" t="s">
        <v>1236</v>
      </c>
      <c r="EM13" s="21" t="s">
        <v>1237</v>
      </c>
      <c r="EN13" s="21" t="s">
        <v>769</v>
      </c>
      <c r="EO13" s="21" t="s">
        <v>770</v>
      </c>
      <c r="EP13" s="21" t="s">
        <v>1238</v>
      </c>
      <c r="EQ13" s="21" t="s">
        <v>771</v>
      </c>
      <c r="ER13" s="21" t="s">
        <v>772</v>
      </c>
      <c r="ES13" s="21" t="s">
        <v>1240</v>
      </c>
      <c r="ET13" s="21" t="s">
        <v>774</v>
      </c>
      <c r="EU13" s="21" t="s">
        <v>775</v>
      </c>
      <c r="EV13" s="21" t="s">
        <v>1241</v>
      </c>
      <c r="EW13" s="21" t="s">
        <v>774</v>
      </c>
      <c r="EX13" s="21" t="s">
        <v>775</v>
      </c>
      <c r="EY13" s="21" t="s">
        <v>1243</v>
      </c>
      <c r="EZ13" s="21" t="s">
        <v>198</v>
      </c>
      <c r="FA13" s="21" t="s">
        <v>1245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1247</v>
      </c>
      <c r="FH13" s="21" t="s">
        <v>1248</v>
      </c>
      <c r="FI13" s="21" t="s">
        <v>16</v>
      </c>
      <c r="FJ13" s="21" t="s">
        <v>17</v>
      </c>
      <c r="FK13" s="21" t="s">
        <v>147</v>
      </c>
      <c r="FL13" s="21" t="s">
        <v>1250</v>
      </c>
      <c r="FM13" s="21" t="s">
        <v>1251</v>
      </c>
      <c r="FN13" s="21" t="s">
        <v>1252</v>
      </c>
      <c r="FO13" s="21" t="s">
        <v>1254</v>
      </c>
      <c r="FP13" s="21" t="s">
        <v>1255</v>
      </c>
      <c r="FQ13" s="21" t="s">
        <v>1257</v>
      </c>
      <c r="FR13" s="21" t="s">
        <v>778</v>
      </c>
      <c r="FS13" s="21" t="s">
        <v>1258</v>
      </c>
      <c r="FT13" s="21" t="s">
        <v>1259</v>
      </c>
      <c r="FU13" s="21" t="s">
        <v>779</v>
      </c>
      <c r="FV13" s="21" t="s">
        <v>780</v>
      </c>
      <c r="FW13" s="21" t="s">
        <v>1261</v>
      </c>
      <c r="FX13" s="21" t="s">
        <v>1263</v>
      </c>
      <c r="FY13" s="21" t="s">
        <v>781</v>
      </c>
      <c r="FZ13" s="21" t="s">
        <v>1264</v>
      </c>
      <c r="GA13" s="22" t="s">
        <v>1266</v>
      </c>
      <c r="GB13" s="21" t="s">
        <v>1267</v>
      </c>
      <c r="GC13" s="22" t="s">
        <v>1268</v>
      </c>
      <c r="GD13" s="21" t="s">
        <v>1269</v>
      </c>
      <c r="GE13" s="21" t="s">
        <v>1270</v>
      </c>
      <c r="GF13" s="21" t="s">
        <v>1271</v>
      </c>
      <c r="GG13" s="22" t="s">
        <v>152</v>
      </c>
      <c r="GH13" s="21" t="s">
        <v>783</v>
      </c>
      <c r="GI13" s="22" t="s">
        <v>784</v>
      </c>
      <c r="GJ13" s="22" t="s">
        <v>1274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1277</v>
      </c>
      <c r="GS13" s="22" t="s">
        <v>1278</v>
      </c>
      <c r="GT13" s="21" t="s">
        <v>790</v>
      </c>
      <c r="GU13" s="22" t="s">
        <v>1279</v>
      </c>
      <c r="GV13" s="22" t="s">
        <v>1280</v>
      </c>
      <c r="GW13" s="21" t="s">
        <v>1281</v>
      </c>
      <c r="GX13" s="22" t="s">
        <v>1282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1284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1287</v>
      </c>
      <c r="HL13" s="21" t="s">
        <v>797</v>
      </c>
      <c r="HM13" s="21" t="s">
        <v>1288</v>
      </c>
      <c r="HN13" s="21" t="s">
        <v>1290</v>
      </c>
      <c r="HO13" s="21" t="s">
        <v>1291</v>
      </c>
      <c r="HP13" s="21" t="s">
        <v>1292</v>
      </c>
      <c r="HQ13" s="21" t="s">
        <v>802</v>
      </c>
      <c r="HR13" s="21" t="s">
        <v>803</v>
      </c>
      <c r="HS13" s="21" t="s">
        <v>1293</v>
      </c>
      <c r="HT13" s="21" t="s">
        <v>1335</v>
      </c>
      <c r="HU13" s="21" t="s">
        <v>800</v>
      </c>
      <c r="HV13" s="21" t="s">
        <v>1294</v>
      </c>
      <c r="HW13" s="21" t="s">
        <v>1295</v>
      </c>
      <c r="HX13" s="21" t="s">
        <v>1296</v>
      </c>
      <c r="HY13" s="21" t="s">
        <v>1297</v>
      </c>
      <c r="HZ13" s="21" t="s">
        <v>1299</v>
      </c>
      <c r="IA13" s="21" t="s">
        <v>1300</v>
      </c>
      <c r="IB13" s="21" t="s">
        <v>1301</v>
      </c>
      <c r="IC13" s="21" t="s">
        <v>1303</v>
      </c>
      <c r="ID13" s="21" t="s">
        <v>1304</v>
      </c>
      <c r="IE13" s="21" t="s">
        <v>1305</v>
      </c>
      <c r="IF13" s="21" t="s">
        <v>805</v>
      </c>
      <c r="IG13" s="21" t="s">
        <v>806</v>
      </c>
      <c r="IH13" s="21" t="s">
        <v>1306</v>
      </c>
      <c r="II13" s="21" t="s">
        <v>148</v>
      </c>
      <c r="IJ13" s="21" t="s">
        <v>235</v>
      </c>
      <c r="IK13" s="21" t="s">
        <v>209</v>
      </c>
      <c r="IL13" s="21" t="s">
        <v>1309</v>
      </c>
      <c r="IM13" s="21" t="s">
        <v>1310</v>
      </c>
      <c r="IN13" s="21" t="s">
        <v>1311</v>
      </c>
      <c r="IO13" s="21" t="s">
        <v>1313</v>
      </c>
      <c r="IP13" s="21" t="s">
        <v>1314</v>
      </c>
      <c r="IQ13" s="21" t="s">
        <v>1315</v>
      </c>
      <c r="IR13" s="21" t="s">
        <v>1317</v>
      </c>
      <c r="IS13" s="21" t="s">
        <v>1318</v>
      </c>
      <c r="IT13" s="21" t="s">
        <v>1319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7" t="s">
        <v>278</v>
      </c>
      <c r="B39" s="48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9" t="s">
        <v>839</v>
      </c>
      <c r="B40" s="5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812</v>
      </c>
    </row>
    <row r="43" spans="1:692">
      <c r="B43" t="s">
        <v>813</v>
      </c>
      <c r="C43" t="s">
        <v>807</v>
      </c>
      <c r="D43" s="34">
        <f>(C40+F40+I40+L40+O40+R40+U40)/7</f>
        <v>0</v>
      </c>
      <c r="E43" s="18">
        <f>D43/100*25</f>
        <v>0</v>
      </c>
    </row>
    <row r="44" spans="1:692">
      <c r="B44" t="s">
        <v>814</v>
      </c>
      <c r="C44" t="s">
        <v>807</v>
      </c>
      <c r="D44" s="34">
        <f>(D40+G40+J40+M40+P40+S40+V40)/7</f>
        <v>0</v>
      </c>
      <c r="E44" s="18">
        <f>D44/100*25</f>
        <v>0</v>
      </c>
    </row>
    <row r="45" spans="1:692">
      <c r="B45" t="s">
        <v>815</v>
      </c>
      <c r="C45" t="s">
        <v>807</v>
      </c>
      <c r="D45" s="34">
        <f>(E40+H40+K40+N40+Q40+T40+W40)/7</f>
        <v>0</v>
      </c>
      <c r="E45" s="18">
        <f>D45/100*25</f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813</v>
      </c>
      <c r="C47" t="s">
        <v>808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814</v>
      </c>
      <c r="C48" t="s">
        <v>808</v>
      </c>
      <c r="D48" s="34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>
      <c r="B49" t="s">
        <v>815</v>
      </c>
      <c r="C49" t="s">
        <v>808</v>
      </c>
      <c r="D49" s="34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813</v>
      </c>
      <c r="C51" t="s">
        <v>809</v>
      </c>
      <c r="D51" s="34">
        <f>(DD40+DG40+DJ40+DM40+DP40+DS40+DV40)/7</f>
        <v>0</v>
      </c>
      <c r="E51" s="18">
        <f>D51/100*25</f>
        <v>0</v>
      </c>
    </row>
    <row r="52" spans="2:5">
      <c r="B52" t="s">
        <v>814</v>
      </c>
      <c r="C52" t="s">
        <v>809</v>
      </c>
      <c r="D52" s="34">
        <f>(DD40+DG40+DJ40+DM40+DP40+DS40+DV40)/7</f>
        <v>0</v>
      </c>
      <c r="E52" s="18">
        <f>D52/100*25</f>
        <v>0</v>
      </c>
    </row>
    <row r="53" spans="2:5">
      <c r="B53" t="s">
        <v>815</v>
      </c>
      <c r="C53" t="s">
        <v>809</v>
      </c>
      <c r="D53" s="34">
        <f>(DF40+DI40+DL40+DO40+DR40+DU40+DX40)/7</f>
        <v>0</v>
      </c>
      <c r="E53" s="18">
        <f>D53/100*25</f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813</v>
      </c>
      <c r="C55" t="s">
        <v>810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814</v>
      </c>
      <c r="C56" t="s">
        <v>810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>
      <c r="B57" t="s">
        <v>815</v>
      </c>
      <c r="C57" t="s">
        <v>810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813</v>
      </c>
      <c r="C59" t="s">
        <v>811</v>
      </c>
      <c r="D59" s="34">
        <f>(HZ40+IC40+IF40+II40+IL40+IO40+IR40)/7</f>
        <v>0</v>
      </c>
      <c r="E59" s="18">
        <f>D59/100*25</f>
        <v>0</v>
      </c>
    </row>
    <row r="60" spans="2:5">
      <c r="B60" t="s">
        <v>814</v>
      </c>
      <c r="C60" t="s">
        <v>811</v>
      </c>
      <c r="D60" s="34">
        <f>(IA40+ID40+IG40+IJ40+IM40+IP40+IS40)/7</f>
        <v>0</v>
      </c>
      <c r="E60" s="18">
        <f>D60/100*25</f>
        <v>0</v>
      </c>
    </row>
    <row r="61" spans="2:5">
      <c r="B61" t="s">
        <v>815</v>
      </c>
      <c r="C61" t="s">
        <v>811</v>
      </c>
      <c r="D61" s="34">
        <f>(IB40+IE40+IH40+IK40+IN40+IQ40+IT40)/7</f>
        <v>0</v>
      </c>
      <c r="E61" s="18">
        <f>D61/100*25</f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2025-06-10T08:28:09Z</dcterms:modified>
</cp:coreProperties>
</file>